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376" windowHeight="12300"/>
  </bookViews>
  <sheets>
    <sheet name="Соц-эконом 2016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3" i="2"/>
  <c r="BF4"/>
  <c r="BF5"/>
  <c r="BF6"/>
  <c r="BF7"/>
  <c r="BF8"/>
  <c r="BF9"/>
  <c r="BF10"/>
  <c r="BF11"/>
  <c r="BF12"/>
  <c r="BF13"/>
  <c r="BF14"/>
  <c r="BF15"/>
  <c r="BF16"/>
  <c r="BF17"/>
  <c r="BF18"/>
  <c r="BF19"/>
  <c r="BF20"/>
  <c r="BF21"/>
  <c r="BF22"/>
  <c r="BF23"/>
  <c r="BF24"/>
  <c r="BF25"/>
  <c r="BF26"/>
  <c r="BF27"/>
  <c r="BF28"/>
  <c r="BF29"/>
  <c r="BF30"/>
  <c r="BF31"/>
  <c r="BF32"/>
  <c r="BF33"/>
  <c r="BF34"/>
  <c r="BF35"/>
  <c r="BF36"/>
  <c r="BF37"/>
  <c r="BF38"/>
  <c r="BF39"/>
  <c r="BF40"/>
  <c r="BF41"/>
  <c r="BF42"/>
  <c r="BF43"/>
  <c r="BF44"/>
  <c r="BF45"/>
  <c r="BF46"/>
  <c r="BF47"/>
  <c r="BF48"/>
  <c r="BF49"/>
  <c r="BF50"/>
  <c r="BF51"/>
  <c r="BF52"/>
  <c r="BF53"/>
  <c r="BF54"/>
  <c r="BF55"/>
  <c r="BF56"/>
  <c r="BF57"/>
  <c r="BF58"/>
  <c r="BF59"/>
  <c r="BF60"/>
  <c r="BF61"/>
  <c r="BF62"/>
  <c r="BF63"/>
  <c r="BF64"/>
  <c r="BF65"/>
  <c r="BF66"/>
  <c r="BF67"/>
  <c r="BF68"/>
  <c r="BF69"/>
  <c r="BF70"/>
  <c r="BF71"/>
  <c r="BF72"/>
  <c r="BF73"/>
  <c r="BF74"/>
  <c r="BF75"/>
  <c r="BF76"/>
  <c r="BF77"/>
  <c r="BF78"/>
  <c r="BF79"/>
  <c r="BF80"/>
  <c r="BF81"/>
  <c r="BF82"/>
  <c r="BF83"/>
  <c r="BF84"/>
  <c r="BF85"/>
  <c r="BF86"/>
  <c r="BF87"/>
  <c r="BF88"/>
  <c r="BF89"/>
  <c r="BF90"/>
  <c r="BF91"/>
  <c r="BF92"/>
  <c r="BF93"/>
  <c r="BF94"/>
  <c r="BF95"/>
  <c r="BF96"/>
  <c r="BF97"/>
  <c r="BF98"/>
  <c r="BF99"/>
  <c r="BF100"/>
  <c r="BF101"/>
  <c r="BF102"/>
  <c r="BF103"/>
  <c r="BF104"/>
  <c r="BF105"/>
  <c r="BF106"/>
  <c r="BF107"/>
  <c r="BF108"/>
  <c r="BF109"/>
  <c r="BF110"/>
  <c r="BF111"/>
  <c r="BF112"/>
  <c r="BF113"/>
  <c r="BF114"/>
  <c r="BF115"/>
  <c r="BF116"/>
  <c r="BF117"/>
  <c r="BF118"/>
  <c r="BF119"/>
  <c r="BF120"/>
  <c r="BF121"/>
  <c r="BF122"/>
  <c r="BF123"/>
  <c r="BF124"/>
  <c r="BF125"/>
  <c r="BF126"/>
  <c r="BF127"/>
  <c r="BF128"/>
  <c r="BF129"/>
  <c r="BF130"/>
  <c r="BF131"/>
  <c r="BF132"/>
  <c r="BF133"/>
  <c r="BF134"/>
  <c r="BF135"/>
  <c r="BF136"/>
  <c r="BF137"/>
  <c r="BF138"/>
  <c r="BF139"/>
  <c r="BF140"/>
  <c r="BF141"/>
  <c r="BF142"/>
  <c r="BF143"/>
  <c r="BF144"/>
  <c r="BF145"/>
  <c r="BF146"/>
  <c r="BF147"/>
  <c r="BF2"/>
  <c r="BC3"/>
  <c r="BC4"/>
  <c r="BC5"/>
  <c r="BC6"/>
  <c r="BC7"/>
  <c r="BC8"/>
  <c r="BC9"/>
  <c r="BC10"/>
  <c r="BC11"/>
  <c r="BC12"/>
  <c r="BC13"/>
  <c r="BC14"/>
  <c r="BC15"/>
  <c r="BC16"/>
  <c r="BC17"/>
  <c r="BC18"/>
  <c r="BC19"/>
  <c r="BC20"/>
  <c r="BC21"/>
  <c r="BC22"/>
  <c r="BC23"/>
  <c r="BC24"/>
  <c r="BC25"/>
  <c r="BC26"/>
  <c r="BC27"/>
  <c r="BC28"/>
  <c r="BC29"/>
  <c r="BC30"/>
  <c r="BC31"/>
  <c r="BC32"/>
  <c r="BC33"/>
  <c r="BC34"/>
  <c r="BC35"/>
  <c r="BC36"/>
  <c r="BC37"/>
  <c r="BC38"/>
  <c r="BC39"/>
  <c r="BC40"/>
  <c r="BC41"/>
  <c r="BC42"/>
  <c r="BC43"/>
  <c r="BC44"/>
  <c r="BC45"/>
  <c r="BC46"/>
  <c r="BC47"/>
  <c r="BC48"/>
  <c r="BC49"/>
  <c r="BC50"/>
  <c r="BC51"/>
  <c r="BC52"/>
  <c r="BC53"/>
  <c r="BC54"/>
  <c r="BC55"/>
  <c r="BC56"/>
  <c r="BC57"/>
  <c r="BC58"/>
  <c r="BC59"/>
  <c r="BC60"/>
  <c r="BC61"/>
  <c r="BC62"/>
  <c r="BC63"/>
  <c r="BC64"/>
  <c r="BC65"/>
  <c r="BC66"/>
  <c r="BC67"/>
  <c r="BC68"/>
  <c r="BC69"/>
  <c r="BC70"/>
  <c r="BC71"/>
  <c r="BC72"/>
  <c r="BC73"/>
  <c r="BC74"/>
  <c r="BC75"/>
  <c r="BC76"/>
  <c r="BC77"/>
  <c r="BC78"/>
  <c r="BC79"/>
  <c r="BC80"/>
  <c r="BC81"/>
  <c r="BC82"/>
  <c r="BC83"/>
  <c r="BC84"/>
  <c r="BC85"/>
  <c r="BC86"/>
  <c r="BC87"/>
  <c r="BC88"/>
  <c r="BC89"/>
  <c r="BC90"/>
  <c r="BC91"/>
  <c r="BC92"/>
  <c r="BC93"/>
  <c r="BC94"/>
  <c r="BC95"/>
  <c r="BC96"/>
  <c r="BC97"/>
  <c r="BC98"/>
  <c r="BC99"/>
  <c r="BC100"/>
  <c r="BC101"/>
  <c r="BC102"/>
  <c r="BC103"/>
  <c r="BC104"/>
  <c r="BC105"/>
  <c r="BC106"/>
  <c r="BC107"/>
  <c r="BC108"/>
  <c r="BC109"/>
  <c r="BC110"/>
  <c r="BC111"/>
  <c r="BC112"/>
  <c r="BC113"/>
  <c r="BC114"/>
  <c r="BC115"/>
  <c r="BC116"/>
  <c r="BC117"/>
  <c r="BC118"/>
  <c r="BC119"/>
  <c r="BC120"/>
  <c r="BC121"/>
  <c r="BC122"/>
  <c r="BC123"/>
  <c r="BC124"/>
  <c r="BC125"/>
  <c r="BC126"/>
  <c r="BC127"/>
  <c r="BC128"/>
  <c r="BC129"/>
  <c r="BC130"/>
  <c r="BC131"/>
  <c r="BC132"/>
  <c r="BC133"/>
  <c r="BC134"/>
  <c r="BC135"/>
  <c r="BC136"/>
  <c r="BC137"/>
  <c r="BC138"/>
  <c r="BC139"/>
  <c r="BC140"/>
  <c r="BC141"/>
  <c r="BC142"/>
  <c r="BC143"/>
  <c r="BC144"/>
  <c r="BC145"/>
  <c r="BC146"/>
  <c r="BC147"/>
  <c r="BC2"/>
  <c r="BA3"/>
  <c r="BA4"/>
  <c r="BA5"/>
  <c r="BA6"/>
  <c r="BA7"/>
  <c r="BA8"/>
  <c r="BA9"/>
  <c r="BA10"/>
  <c r="BA11"/>
  <c r="BA12"/>
  <c r="BA13"/>
  <c r="BA14"/>
  <c r="BA15"/>
  <c r="BA16"/>
  <c r="BA17"/>
  <c r="BA18"/>
  <c r="BA19"/>
  <c r="BA20"/>
  <c r="BA21"/>
  <c r="BA22"/>
  <c r="BA23"/>
  <c r="BA24"/>
  <c r="BA25"/>
  <c r="BA26"/>
  <c r="BA27"/>
  <c r="BA28"/>
  <c r="BA29"/>
  <c r="BA30"/>
  <c r="BA31"/>
  <c r="BA32"/>
  <c r="BA33"/>
  <c r="BA34"/>
  <c r="BA35"/>
  <c r="BA36"/>
  <c r="BA37"/>
  <c r="BA38"/>
  <c r="BA39"/>
  <c r="BA40"/>
  <c r="BA41"/>
  <c r="BA42"/>
  <c r="BA43"/>
  <c r="BA44"/>
  <c r="BA45"/>
  <c r="BA46"/>
  <c r="BA47"/>
  <c r="BA48"/>
  <c r="BA49"/>
  <c r="BA50"/>
  <c r="BA51"/>
  <c r="BA52"/>
  <c r="BA53"/>
  <c r="BA54"/>
  <c r="BA55"/>
  <c r="BA56"/>
  <c r="BA57"/>
  <c r="BA58"/>
  <c r="BA59"/>
  <c r="BA60"/>
  <c r="BA61"/>
  <c r="BA62"/>
  <c r="BA63"/>
  <c r="BA64"/>
  <c r="BA65"/>
  <c r="BA66"/>
  <c r="BA67"/>
  <c r="BA68"/>
  <c r="BA69"/>
  <c r="BA70"/>
  <c r="BA71"/>
  <c r="BA72"/>
  <c r="BA73"/>
  <c r="BA74"/>
  <c r="BA75"/>
  <c r="BA76"/>
  <c r="BA77"/>
  <c r="BA78"/>
  <c r="BA79"/>
  <c r="BA80"/>
  <c r="BA81"/>
  <c r="BA82"/>
  <c r="BA83"/>
  <c r="BA84"/>
  <c r="BA85"/>
  <c r="BA86"/>
  <c r="BA87"/>
  <c r="BA88"/>
  <c r="BA89"/>
  <c r="BA90"/>
  <c r="BA91"/>
  <c r="BA92"/>
  <c r="BA93"/>
  <c r="BA94"/>
  <c r="BA95"/>
  <c r="BA96"/>
  <c r="BA97"/>
  <c r="BA98"/>
  <c r="BA99"/>
  <c r="BA100"/>
  <c r="BA101"/>
  <c r="BA102"/>
  <c r="BA103"/>
  <c r="BA104"/>
  <c r="BA105"/>
  <c r="BA106"/>
  <c r="BA107"/>
  <c r="BA108"/>
  <c r="BA109"/>
  <c r="BA110"/>
  <c r="BA111"/>
  <c r="BA112"/>
  <c r="BA113"/>
  <c r="BA114"/>
  <c r="BA115"/>
  <c r="BA116"/>
  <c r="BA117"/>
  <c r="BA118"/>
  <c r="BA119"/>
  <c r="BA120"/>
  <c r="BA121"/>
  <c r="BA122"/>
  <c r="BA123"/>
  <c r="BA124"/>
  <c r="BA125"/>
  <c r="BA126"/>
  <c r="BA127"/>
  <c r="BA128"/>
  <c r="BA129"/>
  <c r="BA130"/>
  <c r="BA131"/>
  <c r="BA132"/>
  <c r="BA133"/>
  <c r="BA134"/>
  <c r="BA135"/>
  <c r="BA136"/>
  <c r="BA137"/>
  <c r="BA138"/>
  <c r="BA139"/>
  <c r="BA140"/>
  <c r="BA141"/>
  <c r="BA142"/>
  <c r="BA143"/>
  <c r="BA144"/>
  <c r="BA145"/>
  <c r="BA146"/>
  <c r="BA147"/>
  <c r="BA2"/>
  <c r="AV3"/>
  <c r="AV4"/>
  <c r="AV5"/>
  <c r="AV6"/>
  <c r="AV7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107"/>
  <c r="AV108"/>
  <c r="AV109"/>
  <c r="AV110"/>
  <c r="AV111"/>
  <c r="AV112"/>
  <c r="AV113"/>
  <c r="AV114"/>
  <c r="AV115"/>
  <c r="AV116"/>
  <c r="AV117"/>
  <c r="AV118"/>
  <c r="AV119"/>
  <c r="AV120"/>
  <c r="AV121"/>
  <c r="AV122"/>
  <c r="AV123"/>
  <c r="AV124"/>
  <c r="AV125"/>
  <c r="AV126"/>
  <c r="AV127"/>
  <c r="AV128"/>
  <c r="AV129"/>
  <c r="AV130"/>
  <c r="AV131"/>
  <c r="AV132"/>
  <c r="AV133"/>
  <c r="AV134"/>
  <c r="AV135"/>
  <c r="AV136"/>
  <c r="AV137"/>
  <c r="AV138"/>
  <c r="AV139"/>
  <c r="AV140"/>
  <c r="AV141"/>
  <c r="AV142"/>
  <c r="AV143"/>
  <c r="AV144"/>
  <c r="AV145"/>
  <c r="AV146"/>
  <c r="AV147"/>
  <c r="AV2"/>
  <c r="AT3"/>
  <c r="AT4"/>
  <c r="AT5"/>
  <c r="AT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5"/>
  <c r="AT96"/>
  <c r="AT97"/>
  <c r="AT98"/>
  <c r="AT99"/>
  <c r="AT100"/>
  <c r="AT101"/>
  <c r="AT102"/>
  <c r="AT103"/>
  <c r="AT104"/>
  <c r="AT105"/>
  <c r="AT106"/>
  <c r="AT107"/>
  <c r="AT108"/>
  <c r="AT109"/>
  <c r="AT110"/>
  <c r="AT111"/>
  <c r="AT112"/>
  <c r="AT113"/>
  <c r="AT114"/>
  <c r="AT115"/>
  <c r="AT116"/>
  <c r="AT117"/>
  <c r="AT118"/>
  <c r="AT119"/>
  <c r="AT120"/>
  <c r="AT121"/>
  <c r="AT122"/>
  <c r="AT123"/>
  <c r="AT124"/>
  <c r="AT125"/>
  <c r="AT126"/>
  <c r="AT127"/>
  <c r="AT128"/>
  <c r="AT129"/>
  <c r="AT130"/>
  <c r="AT131"/>
  <c r="AT132"/>
  <c r="AT133"/>
  <c r="AT134"/>
  <c r="AT135"/>
  <c r="AT136"/>
  <c r="AT137"/>
  <c r="AT138"/>
  <c r="AT139"/>
  <c r="AT140"/>
  <c r="AT141"/>
  <c r="AT142"/>
  <c r="AT143"/>
  <c r="AT144"/>
  <c r="AT145"/>
  <c r="AT146"/>
  <c r="AT147"/>
  <c r="AT2"/>
  <c r="AP11"/>
  <c r="AP67"/>
  <c r="AP68"/>
  <c r="AP69"/>
  <c r="AP70"/>
  <c r="AP71"/>
  <c r="AP72"/>
  <c r="AP73"/>
  <c r="AP74"/>
  <c r="AP75"/>
  <c r="AP76"/>
  <c r="AP77"/>
  <c r="AP78"/>
  <c r="AP79"/>
  <c r="AP80"/>
  <c r="AP81"/>
  <c r="AP82"/>
  <c r="AP83"/>
  <c r="AP84"/>
  <c r="AP85"/>
  <c r="AP86"/>
  <c r="AP87"/>
  <c r="AP88"/>
  <c r="AP89"/>
  <c r="AP90"/>
  <c r="AP91"/>
  <c r="AP92"/>
  <c r="AP93"/>
  <c r="AP94"/>
  <c r="AP95"/>
  <c r="AP96"/>
  <c r="AP97"/>
  <c r="AP98"/>
  <c r="AP99"/>
  <c r="AP100"/>
  <c r="AP101"/>
  <c r="AP102"/>
  <c r="AP103"/>
  <c r="AP104"/>
  <c r="AP105"/>
  <c r="AP106"/>
  <c r="AP107"/>
  <c r="AP108"/>
  <c r="AP109"/>
  <c r="AP110"/>
  <c r="AP111"/>
  <c r="AP112"/>
  <c r="AP113"/>
  <c r="AP114"/>
  <c r="AP115"/>
  <c r="AP116"/>
  <c r="AP117"/>
  <c r="AP118"/>
  <c r="AP119"/>
  <c r="AP120"/>
  <c r="AP121"/>
  <c r="AP122"/>
  <c r="AP123"/>
  <c r="AP124"/>
  <c r="AP125"/>
  <c r="AP126"/>
  <c r="AP127"/>
  <c r="AP128"/>
  <c r="AP129"/>
  <c r="AP130"/>
  <c r="AP131"/>
  <c r="AP132"/>
  <c r="AP133"/>
  <c r="AP134"/>
  <c r="AP135"/>
  <c r="AP136"/>
  <c r="AP137"/>
  <c r="AP138"/>
  <c r="AP139"/>
  <c r="AP140"/>
  <c r="AP141"/>
  <c r="AP142"/>
  <c r="AP143"/>
  <c r="AP144"/>
  <c r="AP145"/>
  <c r="AP146"/>
  <c r="AP147"/>
  <c r="AP66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51"/>
  <c r="AP52"/>
  <c r="AP53"/>
  <c r="AP54"/>
  <c r="AP55"/>
  <c r="AP56"/>
  <c r="AP57"/>
  <c r="AP58"/>
  <c r="AP59"/>
  <c r="AP60"/>
  <c r="AP61"/>
  <c r="AP62"/>
  <c r="AP63"/>
  <c r="AP64"/>
  <c r="AP23"/>
  <c r="AP24"/>
  <c r="AP25"/>
  <c r="AP26"/>
  <c r="AP27"/>
  <c r="AP28"/>
  <c r="AP3"/>
  <c r="AP4"/>
  <c r="AP5"/>
  <c r="AP6"/>
  <c r="AP7"/>
  <c r="AP8"/>
  <c r="AP9"/>
  <c r="AP10"/>
  <c r="AP12"/>
  <c r="AP13"/>
  <c r="AP14"/>
  <c r="AP15"/>
  <c r="AP16"/>
  <c r="AP17"/>
  <c r="AP18"/>
  <c r="AP19"/>
  <c r="AP20"/>
  <c r="AP21"/>
  <c r="AP22"/>
  <c r="AP2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3"/>
  <c r="K4"/>
  <c r="K5"/>
  <c r="K6"/>
  <c r="K7"/>
  <c r="K8"/>
  <c r="K9"/>
  <c r="K10"/>
  <c r="K11"/>
  <c r="K12"/>
  <c r="K13"/>
  <c r="K14"/>
  <c r="K15"/>
  <c r="K16"/>
  <c r="K17"/>
  <c r="K18"/>
  <c r="K19"/>
  <c r="K2"/>
</calcChain>
</file>

<file path=xl/sharedStrings.xml><?xml version="1.0" encoding="utf-8"?>
<sst xmlns="http://schemas.openxmlformats.org/spreadsheetml/2006/main" count="385" uniqueCount="214">
  <si>
    <t>Административный округ</t>
  </si>
  <si>
    <t>№</t>
  </si>
  <si>
    <t>Муниципальное образование</t>
  </si>
  <si>
    <t>Общая площадь земель муниципального образования</t>
  </si>
  <si>
    <t>Общая протяженность улиц, проездов, набережных (на конец года)</t>
  </si>
  <si>
    <t>Центральный АО</t>
  </si>
  <si>
    <t>Арбат</t>
  </si>
  <si>
    <t>Басманный</t>
  </si>
  <si>
    <t>Замоскворечье</t>
  </si>
  <si>
    <t>Красносельский</t>
  </si>
  <si>
    <t>Мещанский</t>
  </si>
  <si>
    <t>Пресненский</t>
  </si>
  <si>
    <t>Таганский</t>
  </si>
  <si>
    <t>Тверской</t>
  </si>
  <si>
    <t>Хамовники</t>
  </si>
  <si>
    <t>Якиманка</t>
  </si>
  <si>
    <t>Северный АО</t>
  </si>
  <si>
    <t>Аэропорт</t>
  </si>
  <si>
    <t>Беговой</t>
  </si>
  <si>
    <t>Бескудниковский</t>
  </si>
  <si>
    <t>Войковский</t>
  </si>
  <si>
    <t>Восточное Дегунино</t>
  </si>
  <si>
    <t>Головинский</t>
  </si>
  <si>
    <t>Дмитровский</t>
  </si>
  <si>
    <t>Западное Дегунино</t>
  </si>
  <si>
    <t>Коптево</t>
  </si>
  <si>
    <t>Левобережный</t>
  </si>
  <si>
    <t>Молжаниновский</t>
  </si>
  <si>
    <t>Савеловский</t>
  </si>
  <si>
    <t>Сокол</t>
  </si>
  <si>
    <t>Тимирязевский</t>
  </si>
  <si>
    <t>Ховрино</t>
  </si>
  <si>
    <t>Хорошевский</t>
  </si>
  <si>
    <t>Северо-Западный АО</t>
  </si>
  <si>
    <t>Куркино</t>
  </si>
  <si>
    <t>Митино</t>
  </si>
  <si>
    <t>Покровское-Стрешнево</t>
  </si>
  <si>
    <t>Северное Тушино</t>
  </si>
  <si>
    <t>Строгино</t>
  </si>
  <si>
    <t>Хорошево-Мневники</t>
  </si>
  <si>
    <t>Щукино</t>
  </si>
  <si>
    <t>Южное Тушино</t>
  </si>
  <si>
    <t>Северо-Восточный АО</t>
  </si>
  <si>
    <t>Алексеевский</t>
  </si>
  <si>
    <t>Алтуфьевский</t>
  </si>
  <si>
    <t>Бабушкинский</t>
  </si>
  <si>
    <t>Бибирево</t>
  </si>
  <si>
    <t>Бутырский</t>
  </si>
  <si>
    <t>Лианозово</t>
  </si>
  <si>
    <t>Лосиноостровский</t>
  </si>
  <si>
    <t>Марфино</t>
  </si>
  <si>
    <t>Марьина Роща</t>
  </si>
  <si>
    <t>Останкинский</t>
  </si>
  <si>
    <t>Отрадное</t>
  </si>
  <si>
    <t>Ростокино</t>
  </si>
  <si>
    <t>Свиблово</t>
  </si>
  <si>
    <t>Северное Медведково</t>
  </si>
  <si>
    <t>Северный</t>
  </si>
  <si>
    <t>Южное Медведково</t>
  </si>
  <si>
    <t>Ярославский</t>
  </si>
  <si>
    <t>Западный АО</t>
  </si>
  <si>
    <t>Дорогомилово</t>
  </si>
  <si>
    <t>Крылатское</t>
  </si>
  <si>
    <t>Кунцево</t>
  </si>
  <si>
    <t>Можайский</t>
  </si>
  <si>
    <t>Ново-Переделкино</t>
  </si>
  <si>
    <t>Проспект Вернадского</t>
  </si>
  <si>
    <t>Раменки</t>
  </si>
  <si>
    <t>Солнцево</t>
  </si>
  <si>
    <t>Тропарево-Никулино</t>
  </si>
  <si>
    <t>Филевский Парк</t>
  </si>
  <si>
    <t>Фили-Давыдково</t>
  </si>
  <si>
    <t>Внуково</t>
  </si>
  <si>
    <t>Очаково-Матвеевское</t>
  </si>
  <si>
    <t>Южный АО</t>
  </si>
  <si>
    <t>Бирюлево Восточное</t>
  </si>
  <si>
    <t>гектар</t>
  </si>
  <si>
    <t>километр</t>
  </si>
  <si>
    <t>человек</t>
  </si>
  <si>
    <t>промилле</t>
  </si>
  <si>
    <t>тысяча рублей</t>
  </si>
  <si>
    <t>рубль</t>
  </si>
  <si>
    <t>единица</t>
  </si>
  <si>
    <t>место</t>
  </si>
  <si>
    <t>квадратный метр общей площади</t>
  </si>
  <si>
    <t>метр квадратный</t>
  </si>
  <si>
    <t>Бирюлево Западное</t>
  </si>
  <si>
    <t>Братеево</t>
  </si>
  <si>
    <t>Даниловский</t>
  </si>
  <si>
    <t>Донской</t>
  </si>
  <si>
    <t>Зябликово</t>
  </si>
  <si>
    <t>Москворечье-Сабурово</t>
  </si>
  <si>
    <t>Нагатино-Садовники</t>
  </si>
  <si>
    <t>Нагатинский Затон</t>
  </si>
  <si>
    <t>Нагорный</t>
  </si>
  <si>
    <t>Орехово-Борисово Северное</t>
  </si>
  <si>
    <t>Орехово-Борисово Южное</t>
  </si>
  <si>
    <t>Царицыно</t>
  </si>
  <si>
    <t>Чертаново Северное</t>
  </si>
  <si>
    <t>Чертаново Центральное</t>
  </si>
  <si>
    <t>Чертаново Южное</t>
  </si>
  <si>
    <t>Академический</t>
  </si>
  <si>
    <t>Гагаринский</t>
  </si>
  <si>
    <t>Зюзино</t>
  </si>
  <si>
    <t>Коньково</t>
  </si>
  <si>
    <t>Котловка</t>
  </si>
  <si>
    <t>Ломоносовский</t>
  </si>
  <si>
    <t>Обручевский</t>
  </si>
  <si>
    <t>Северное Бутово</t>
  </si>
  <si>
    <t>Теплый Стан</t>
  </si>
  <si>
    <t>Черемушки</t>
  </si>
  <si>
    <t>Южное Бутово</t>
  </si>
  <si>
    <t>Ясенево</t>
  </si>
  <si>
    <t>Юго-Восточный АО</t>
  </si>
  <si>
    <t>Выхино-Жулебино</t>
  </si>
  <si>
    <t>Капотня</t>
  </si>
  <si>
    <t>Кузьминки</t>
  </si>
  <si>
    <t>Лефортово</t>
  </si>
  <si>
    <t>Люблино</t>
  </si>
  <si>
    <t>Марьино</t>
  </si>
  <si>
    <t>Нижегородский</t>
  </si>
  <si>
    <t>Печатники</t>
  </si>
  <si>
    <t>Рязанский</t>
  </si>
  <si>
    <t>Текстильщики</t>
  </si>
  <si>
    <t>Южнопортовый</t>
  </si>
  <si>
    <t>Некрасовка</t>
  </si>
  <si>
    <t>Восточный АО</t>
  </si>
  <si>
    <t>Богородское</t>
  </si>
  <si>
    <t>Вешняки</t>
  </si>
  <si>
    <t>Восточное Измайлово</t>
  </si>
  <si>
    <t>Гольяново</t>
  </si>
  <si>
    <t>Ивановское</t>
  </si>
  <si>
    <t>Измайлово</t>
  </si>
  <si>
    <t>Косино-Ухтомский</t>
  </si>
  <si>
    <t>Метрогородок</t>
  </si>
  <si>
    <t>Новогиреево</t>
  </si>
  <si>
    <t>Новокосино</t>
  </si>
  <si>
    <t>Перово</t>
  </si>
  <si>
    <t>Преображенское</t>
  </si>
  <si>
    <t>Сокольники</t>
  </si>
  <si>
    <t>Восточный</t>
  </si>
  <si>
    <t>Зеленоградский АО</t>
  </si>
  <si>
    <t>Матушкино</t>
  </si>
  <si>
    <t>Савелки</t>
  </si>
  <si>
    <t>Силино</t>
  </si>
  <si>
    <t>Крюково</t>
  </si>
  <si>
    <t>Троицкий АО</t>
  </si>
  <si>
    <t>Новомосковский АО</t>
  </si>
  <si>
    <t>Юго-Западный АО</t>
  </si>
  <si>
    <t>Коэффициент естественного прироста_16</t>
  </si>
  <si>
    <t>Среднесписочная численность работников организаций_16</t>
  </si>
  <si>
    <t>Раздел А Сельское хозяйство, охота и лесное хозяйство_16</t>
  </si>
  <si>
    <t>Раздел С Добыча полезных ископаемых_16</t>
  </si>
  <si>
    <t>Раздел D Обрабатывающие производства_16</t>
  </si>
  <si>
    <t>Раздел Е Производство и распределение электроэнергии,  газа и воды_16</t>
  </si>
  <si>
    <t>Раздел F Строительство_16</t>
  </si>
  <si>
    <t>Раздел G Оптовая и розничная торговля; ремонт  автотранспортных средств, мотоциклов, бытовых изделий и  предметов личного пользования_16</t>
  </si>
  <si>
    <t>Раздел Н Гостиницы и рестораны_16</t>
  </si>
  <si>
    <t>Раздел I Транспорт и связь_16</t>
  </si>
  <si>
    <t>Раздел J Финансовая деятельность_16</t>
  </si>
  <si>
    <t>Раздел K Операции с недвижимым имуществом, аренда и  предоставление услуг_16</t>
  </si>
  <si>
    <t>Раздел L Государственное управление и обеспечение  военной безопасности;  социальное страхование_16</t>
  </si>
  <si>
    <t>Раздел M Образование_16</t>
  </si>
  <si>
    <t>Раздел N Здравоохранение и предоставление социальных  услуг_16</t>
  </si>
  <si>
    <t>Раздел O Предоставление прочих коммунальных,  социальных и персональных услуг_16</t>
  </si>
  <si>
    <t>Среднемесячная заработная плата работников организаций_16</t>
  </si>
  <si>
    <t>Среднемесячная заработная плата работников органов местного самоуправления_16</t>
  </si>
  <si>
    <t>Общая площадь жилых помещений, приходящаяся в среднем на одного жителя – всего_16</t>
  </si>
  <si>
    <t>Число мест в стационарных учреждениях социального обслуживания для граждан пожилого возраста и инвалидов (взрослых)_16</t>
  </si>
  <si>
    <t>Число организаций культурно-досугового типа_16</t>
  </si>
  <si>
    <t>Количество объектов, имеющих стационарные источники атмосферного воздуха_16</t>
  </si>
  <si>
    <t>Ввод в действие жилых домов на территории муниципального образования_16</t>
  </si>
  <si>
    <t>Число семей, состоящих на учете в качестве нуждающихся в жилых помещениях на конец года (с 2008 года)_16</t>
  </si>
  <si>
    <t>Число объектов бытового обслуживания населения, оказывающих услуги_16</t>
  </si>
  <si>
    <t>Инвестиции в основной капитал, осуществляемые организациями, находящимися на территории муниципального образования (без субъектов малого предпринимательства)_16</t>
  </si>
  <si>
    <t>Среднегодовая численность постоянного населения_16</t>
  </si>
  <si>
    <t>поселение Вороновское</t>
  </si>
  <si>
    <t>поселение Киевский</t>
  </si>
  <si>
    <t>поселение Кленовское</t>
  </si>
  <si>
    <t>поселение Краснопахорское</t>
  </si>
  <si>
    <t>поселение Первомайское</t>
  </si>
  <si>
    <t>поселение Роговское</t>
  </si>
  <si>
    <t>городской округ Троицк</t>
  </si>
  <si>
    <t>поселение Щаповское</t>
  </si>
  <si>
    <t>поселение Внуковское</t>
  </si>
  <si>
    <t>поселение Воскресенское</t>
  </si>
  <si>
    <t>поселение Десеновское</t>
  </si>
  <si>
    <t>поселение Кокошкино</t>
  </si>
  <si>
    <t>поселение Марушкинское</t>
  </si>
  <si>
    <t>поселение Московский</t>
  </si>
  <si>
    <t>поселение Рязановское</t>
  </si>
  <si>
    <t>поселение Сосенское</t>
  </si>
  <si>
    <t>поселение Филимонковское</t>
  </si>
  <si>
    <t>городской округ Щербинка</t>
  </si>
  <si>
    <t>поселение "Мосрентген"</t>
  </si>
  <si>
    <t>поселение Новофёдоровское</t>
  </si>
  <si>
    <t>поселение Михайлово-Ярцевское</t>
  </si>
  <si>
    <t>Старое Крюково</t>
  </si>
  <si>
    <t>Соколиная Гора</t>
  </si>
  <si>
    <t>Северное Измайлово</t>
  </si>
  <si>
    <t>Число мест в стационарных учреждениях социального обслуживания для граждан пожилого возраста и инвалидов (взрослых)_дневного пребывания_16</t>
  </si>
  <si>
    <t>Число спортивных сооружений - всего_спортивные сооружения_16</t>
  </si>
  <si>
    <t>Количество объектов розничной торговли и общественного питания_магазины_16</t>
  </si>
  <si>
    <t>Доходы местного бюджета, фактически исполненные_Всего_16</t>
  </si>
  <si>
    <t>Число мест в объектах общественного питания_рестораны, кафе, бары_16</t>
  </si>
  <si>
    <t>Численность работников организаций на 1000 чел_16</t>
  </si>
  <si>
    <t>Число спортивных сооружений на 1000 чел_16</t>
  </si>
  <si>
    <t>Число организаций культурно-досугового типа на 1000 чел_16</t>
  </si>
  <si>
    <t>Число мест в объектах общественного питания_рестораны, кафе, бары на 1000 чел_16</t>
  </si>
  <si>
    <t>Чиленность населения_16</t>
  </si>
  <si>
    <t>Коэффициент миграционного прироста на 1000 чел_16</t>
  </si>
  <si>
    <t>Миграционный оборот_чел_16</t>
  </si>
  <si>
    <t>Количество магазинов на 1000 чел,</t>
  </si>
  <si>
    <t>Инвестиции в основной капитал, осуществляемые организациями, находящимися на территории муниципального образования (без субъектов малого предпринимательства) тыс. руб на 1000 чел_16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</si>
</sst>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56">
    <xf numFmtId="0" fontId="0" fillId="0" borderId="0" xfId="0"/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2" fillId="0" borderId="0" xfId="0" applyFont="1" applyFill="1"/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2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3" borderId="1" xfId="0" applyFont="1" applyFill="1" applyBorder="1"/>
    <xf numFmtId="0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wrapText="1"/>
    </xf>
    <xf numFmtId="2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2" fontId="2" fillId="3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0" xfId="0" applyFont="1" applyFill="1"/>
    <xf numFmtId="2" fontId="3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/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2" fontId="0" fillId="2" borderId="1" xfId="0" applyNumberFormat="1" applyFill="1" applyBorder="1" applyAlignment="1">
      <alignment wrapText="1"/>
    </xf>
    <xf numFmtId="0" fontId="6" fillId="2" borderId="0" xfId="0" applyFont="1" applyFill="1"/>
    <xf numFmtId="2" fontId="2" fillId="2" borderId="1" xfId="0" applyNumberFormat="1" applyFont="1" applyFill="1" applyBorder="1" applyAlignment="1">
      <alignment horizontal="center"/>
    </xf>
  </cellXfs>
  <cellStyles count="6">
    <cellStyle name="Normal" xfId="1"/>
    <cellStyle name="style1424643025368" xfId="2"/>
    <cellStyle name="style1424643025416" xfId="4"/>
    <cellStyle name="style1424643025488" xfId="5"/>
    <cellStyle name="style1424643869967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Y148"/>
  <sheetViews>
    <sheetView tabSelected="1" zoomScale="70" zoomScaleNormal="70" workbookViewId="0">
      <pane ySplit="1" topLeftCell="A2" activePane="bottomLeft" state="frozen"/>
      <selection pane="bottomLeft"/>
    </sheetView>
  </sheetViews>
  <sheetFormatPr defaultColWidth="9.109375" defaultRowHeight="14.4"/>
  <cols>
    <col min="1" max="1" width="31.109375" style="20" bestFit="1" customWidth="1"/>
    <col min="2" max="2" width="8.5546875" style="11" bestFit="1" customWidth="1"/>
    <col min="3" max="3" width="25" style="8" bestFit="1" customWidth="1"/>
    <col min="4" max="4" width="16.6640625" style="42" bestFit="1" customWidth="1"/>
    <col min="5" max="5" width="15.88671875" style="42" bestFit="1" customWidth="1"/>
    <col min="6" max="6" width="14.33203125" style="42" bestFit="1" customWidth="1"/>
    <col min="7" max="7" width="14" style="42" bestFit="1" customWidth="1"/>
    <col min="8" max="8" width="31.21875" style="42" customWidth="1"/>
    <col min="9" max="9" width="26.33203125" style="50" customWidth="1"/>
    <col min="10" max="11" width="16.33203125" style="42" customWidth="1"/>
    <col min="12" max="25" width="16.33203125" style="50" customWidth="1"/>
    <col min="26" max="26" width="10.109375" style="42" bestFit="1" customWidth="1"/>
    <col min="27" max="27" width="9.109375" style="50"/>
    <col min="28" max="28" width="10.109375" style="50" bestFit="1" customWidth="1"/>
    <col min="29" max="29" width="15.6640625" style="50" bestFit="1" customWidth="1"/>
    <col min="30" max="32" width="10.109375" style="50" bestFit="1" customWidth="1"/>
    <col min="33" max="33" width="9.109375" style="50"/>
    <col min="34" max="34" width="10.109375" style="50" bestFit="1" customWidth="1"/>
    <col min="35" max="35" width="15.6640625" style="50" bestFit="1" customWidth="1"/>
    <col min="36" max="38" width="10.109375" style="50" bestFit="1" customWidth="1"/>
    <col min="39" max="39" width="15.6640625" style="50" bestFit="1" customWidth="1"/>
    <col min="40" max="41" width="10.109375" style="50" bestFit="1" customWidth="1"/>
    <col min="42" max="42" width="16" style="30" bestFit="1" customWidth="1"/>
    <col min="43" max="43" width="18.33203125" style="39" bestFit="1" customWidth="1"/>
    <col min="44" max="44" width="21" style="39" customWidth="1"/>
    <col min="45" max="46" width="19.33203125" style="30" customWidth="1"/>
    <col min="47" max="47" width="17.6640625" style="30" bestFit="1" customWidth="1"/>
    <col min="48" max="48" width="17.6640625" style="30" customWidth="1"/>
    <col min="49" max="49" width="18.33203125" style="30" bestFit="1" customWidth="1"/>
    <col min="50" max="50" width="20.44140625" style="30" customWidth="1"/>
    <col min="51" max="51" width="15.88671875" style="30" customWidth="1"/>
    <col min="52" max="53" width="14.33203125" style="30" customWidth="1"/>
    <col min="54" max="54" width="16.88671875" style="30" bestFit="1" customWidth="1"/>
    <col min="55" max="55" width="16.88671875" style="30" customWidth="1"/>
    <col min="56" max="56" width="14.109375" style="30" customWidth="1"/>
    <col min="57" max="57" width="20.5546875" style="30" bestFit="1" customWidth="1"/>
    <col min="58" max="58" width="20.5546875" style="30" customWidth="1"/>
    <col min="59" max="59" width="14.44140625" style="30" bestFit="1" customWidth="1"/>
    <col min="60" max="60" width="23" style="30" bestFit="1" customWidth="1"/>
    <col min="61" max="61" width="17.109375" style="30" bestFit="1" customWidth="1"/>
    <col min="62" max="77" width="8.5546875" style="11" bestFit="1" customWidth="1"/>
    <col min="78" max="16384" width="9.109375" style="11"/>
  </cols>
  <sheetData>
    <row r="1" spans="1:61" s="13" customFormat="1" ht="241.5" customHeight="1">
      <c r="A1" s="1" t="s">
        <v>2</v>
      </c>
      <c r="B1" s="2" t="s">
        <v>1</v>
      </c>
      <c r="C1" s="1" t="s">
        <v>0</v>
      </c>
      <c r="D1" s="24" t="s">
        <v>3</v>
      </c>
      <c r="E1" s="24" t="s">
        <v>4</v>
      </c>
      <c r="F1" s="24" t="s">
        <v>209</v>
      </c>
      <c r="G1" s="24" t="s">
        <v>149</v>
      </c>
      <c r="H1" s="24" t="s">
        <v>210</v>
      </c>
      <c r="I1" s="43" t="s">
        <v>211</v>
      </c>
      <c r="J1" s="24" t="s">
        <v>150</v>
      </c>
      <c r="K1" s="24" t="s">
        <v>205</v>
      </c>
      <c r="L1" s="43" t="s">
        <v>151</v>
      </c>
      <c r="M1" s="43" t="s">
        <v>152</v>
      </c>
      <c r="N1" s="43" t="s">
        <v>153</v>
      </c>
      <c r="O1" s="43" t="s">
        <v>154</v>
      </c>
      <c r="P1" s="43" t="s">
        <v>155</v>
      </c>
      <c r="Q1" s="43" t="s">
        <v>156</v>
      </c>
      <c r="R1" s="43" t="s">
        <v>157</v>
      </c>
      <c r="S1" s="43" t="s">
        <v>158</v>
      </c>
      <c r="T1" s="43" t="s">
        <v>159</v>
      </c>
      <c r="U1" s="43" t="s">
        <v>160</v>
      </c>
      <c r="V1" s="43" t="s">
        <v>161</v>
      </c>
      <c r="W1" s="43" t="s">
        <v>162</v>
      </c>
      <c r="X1" s="43" t="s">
        <v>163</v>
      </c>
      <c r="Y1" s="43" t="s">
        <v>164</v>
      </c>
      <c r="Z1" s="24" t="s">
        <v>165</v>
      </c>
      <c r="AA1" s="43" t="s">
        <v>151</v>
      </c>
      <c r="AB1" s="43" t="s">
        <v>152</v>
      </c>
      <c r="AC1" s="43" t="s">
        <v>153</v>
      </c>
      <c r="AD1" s="43" t="s">
        <v>154</v>
      </c>
      <c r="AE1" s="43" t="s">
        <v>155</v>
      </c>
      <c r="AF1" s="43" t="s">
        <v>156</v>
      </c>
      <c r="AG1" s="43" t="s">
        <v>157</v>
      </c>
      <c r="AH1" s="43" t="s">
        <v>158</v>
      </c>
      <c r="AI1" s="43" t="s">
        <v>159</v>
      </c>
      <c r="AJ1" s="43" t="s">
        <v>160</v>
      </c>
      <c r="AK1" s="43" t="s">
        <v>161</v>
      </c>
      <c r="AL1" s="43" t="s">
        <v>162</v>
      </c>
      <c r="AM1" s="43" t="s">
        <v>163</v>
      </c>
      <c r="AN1" s="43" t="s">
        <v>164</v>
      </c>
      <c r="AO1" s="43" t="s">
        <v>166</v>
      </c>
      <c r="AP1" s="24" t="s">
        <v>167</v>
      </c>
      <c r="AQ1" s="24" t="s">
        <v>168</v>
      </c>
      <c r="AR1" s="24" t="s">
        <v>200</v>
      </c>
      <c r="AS1" s="24" t="s">
        <v>201</v>
      </c>
      <c r="AT1" s="24" t="s">
        <v>206</v>
      </c>
      <c r="AU1" s="24" t="s">
        <v>169</v>
      </c>
      <c r="AV1" s="24" t="s">
        <v>207</v>
      </c>
      <c r="AW1" s="24" t="s">
        <v>170</v>
      </c>
      <c r="AX1" s="24" t="s">
        <v>171</v>
      </c>
      <c r="AY1" s="24" t="s">
        <v>172</v>
      </c>
      <c r="AZ1" s="24" t="s">
        <v>202</v>
      </c>
      <c r="BA1" s="24" t="s">
        <v>212</v>
      </c>
      <c r="BB1" s="24" t="s">
        <v>204</v>
      </c>
      <c r="BC1" s="24" t="s">
        <v>208</v>
      </c>
      <c r="BD1" s="24" t="s">
        <v>173</v>
      </c>
      <c r="BE1" s="24" t="s">
        <v>174</v>
      </c>
      <c r="BF1" s="24" t="s">
        <v>213</v>
      </c>
      <c r="BG1" s="24" t="s">
        <v>203</v>
      </c>
      <c r="BH1" s="24" t="s">
        <v>167</v>
      </c>
      <c r="BI1" s="24" t="s">
        <v>175</v>
      </c>
    </row>
    <row r="2" spans="1:61">
      <c r="A2" s="15" t="s">
        <v>6</v>
      </c>
      <c r="B2" s="10">
        <v>26</v>
      </c>
      <c r="C2" s="5" t="s">
        <v>5</v>
      </c>
      <c r="D2" s="36">
        <v>211</v>
      </c>
      <c r="E2" s="36">
        <v>22.1</v>
      </c>
      <c r="F2" s="36">
        <v>34396</v>
      </c>
      <c r="G2" s="36">
        <v>4.4000000000000004</v>
      </c>
      <c r="H2" s="36">
        <v>9.1289684847075243</v>
      </c>
      <c r="I2" s="55">
        <v>1474</v>
      </c>
      <c r="J2" s="40">
        <v>50096</v>
      </c>
      <c r="K2" s="40">
        <f t="shared" ref="K2:K33" si="0">J2/F2*1000</f>
        <v>1456.448424235376</v>
      </c>
      <c r="L2" s="44"/>
      <c r="M2" s="44"/>
      <c r="N2" s="44">
        <v>400</v>
      </c>
      <c r="O2" s="44"/>
      <c r="P2" s="44">
        <v>1566</v>
      </c>
      <c r="Q2" s="44">
        <v>4839</v>
      </c>
      <c r="R2" s="44">
        <v>3147</v>
      </c>
      <c r="S2" s="44">
        <v>2498</v>
      </c>
      <c r="T2" s="44">
        <v>6225</v>
      </c>
      <c r="U2" s="44">
        <v>5639</v>
      </c>
      <c r="V2" s="44">
        <v>14467</v>
      </c>
      <c r="W2" s="44">
        <v>1881</v>
      </c>
      <c r="X2" s="44">
        <v>3367</v>
      </c>
      <c r="Y2" s="44">
        <v>5781</v>
      </c>
      <c r="Z2" s="40">
        <v>120983.7</v>
      </c>
      <c r="AA2" s="44"/>
      <c r="AB2" s="44"/>
      <c r="AC2" s="44">
        <v>129281.60000000001</v>
      </c>
      <c r="AD2" s="44"/>
      <c r="AE2" s="44">
        <v>66303.199999999997</v>
      </c>
      <c r="AF2" s="44">
        <v>135963</v>
      </c>
      <c r="AG2" s="44">
        <v>52634.7</v>
      </c>
      <c r="AH2" s="44">
        <v>164740.29999999999</v>
      </c>
      <c r="AI2" s="44">
        <v>241108.5</v>
      </c>
      <c r="AJ2" s="44">
        <v>176825.8</v>
      </c>
      <c r="AK2" s="44">
        <v>91860.2</v>
      </c>
      <c r="AL2" s="44">
        <v>66226</v>
      </c>
      <c r="AM2" s="44">
        <v>80178.600000000006</v>
      </c>
      <c r="AN2" s="44">
        <v>55442.9</v>
      </c>
      <c r="AO2" s="44">
        <v>152638.9</v>
      </c>
      <c r="AP2" s="26" t="e">
        <f>#REF!*1000/F2</f>
        <v>#REF!</v>
      </c>
      <c r="AQ2" s="35"/>
      <c r="AR2" s="35">
        <v>330</v>
      </c>
      <c r="AS2" s="26">
        <v>20</v>
      </c>
      <c r="AT2" s="26">
        <f t="shared" ref="AT2:AT33" si="1">AS2/F2*1000</f>
        <v>0.58146296080939652</v>
      </c>
      <c r="AU2" s="25">
        <v>9</v>
      </c>
      <c r="AV2" s="25">
        <f t="shared" ref="AV2:AV33" si="2">AU2/F2*1000</f>
        <v>0.26165833236422836</v>
      </c>
      <c r="AW2" s="25"/>
      <c r="AX2" s="25"/>
      <c r="AY2" s="25">
        <v>59</v>
      </c>
      <c r="AZ2" s="25">
        <v>265</v>
      </c>
      <c r="BA2" s="25">
        <f t="shared" ref="BA2:BA33" si="3">AZ2/F2*1000</f>
        <v>7.7043842307245027</v>
      </c>
      <c r="BB2" s="25">
        <v>17407</v>
      </c>
      <c r="BC2" s="25">
        <f t="shared" ref="BC2:BC33" si="4">BB2/F2*1000</f>
        <v>506.0762879404582</v>
      </c>
      <c r="BD2" s="25">
        <v>90</v>
      </c>
      <c r="BE2" s="25">
        <v>10687954</v>
      </c>
      <c r="BF2" s="25">
        <f t="shared" ref="BF2:BF33" si="5">BE2/F2</f>
        <v>310.73246889173157</v>
      </c>
      <c r="BG2" s="25">
        <v>20186</v>
      </c>
      <c r="BH2" s="25">
        <v>23.2</v>
      </c>
      <c r="BI2" s="25">
        <v>34204</v>
      </c>
    </row>
    <row r="3" spans="1:61">
      <c r="A3" s="16" t="s">
        <v>7</v>
      </c>
      <c r="B3" s="10">
        <v>5</v>
      </c>
      <c r="C3" s="5" t="s">
        <v>5</v>
      </c>
      <c r="D3" s="36">
        <v>836.83</v>
      </c>
      <c r="E3" s="36">
        <v>50.8</v>
      </c>
      <c r="F3" s="36">
        <v>110083</v>
      </c>
      <c r="G3" s="36">
        <v>1.5</v>
      </c>
      <c r="H3" s="36">
        <v>10.037880508343704</v>
      </c>
      <c r="I3" s="55">
        <v>3161</v>
      </c>
      <c r="J3" s="40">
        <v>174649</v>
      </c>
      <c r="K3" s="40">
        <f t="shared" si="0"/>
        <v>1586.5210795490677</v>
      </c>
      <c r="L3" s="44"/>
      <c r="M3" s="44">
        <v>658</v>
      </c>
      <c r="N3" s="44">
        <v>6798</v>
      </c>
      <c r="O3" s="44">
        <v>16880</v>
      </c>
      <c r="P3" s="44">
        <v>16458</v>
      </c>
      <c r="Q3" s="44">
        <v>11878</v>
      </c>
      <c r="R3" s="44">
        <v>105</v>
      </c>
      <c r="S3" s="44">
        <v>26501</v>
      </c>
      <c r="T3" s="44">
        <v>13168</v>
      </c>
      <c r="U3" s="44">
        <v>38397</v>
      </c>
      <c r="V3" s="44">
        <v>14175</v>
      </c>
      <c r="W3" s="44">
        <v>16784</v>
      </c>
      <c r="X3" s="44">
        <v>3935</v>
      </c>
      <c r="Y3" s="44">
        <v>8905</v>
      </c>
      <c r="Z3" s="40">
        <v>87325.2</v>
      </c>
      <c r="AA3" s="44"/>
      <c r="AB3" s="44">
        <v>120567.8</v>
      </c>
      <c r="AC3" s="44">
        <v>89070.7</v>
      </c>
      <c r="AD3" s="44">
        <v>74641.7</v>
      </c>
      <c r="AE3" s="44">
        <v>76593</v>
      </c>
      <c r="AF3" s="44">
        <v>108132</v>
      </c>
      <c r="AG3" s="44">
        <v>55237.9</v>
      </c>
      <c r="AH3" s="44">
        <v>72656.800000000003</v>
      </c>
      <c r="AI3" s="44">
        <v>124424.3</v>
      </c>
      <c r="AJ3" s="44">
        <v>92902.6</v>
      </c>
      <c r="AK3" s="44">
        <v>68107.5</v>
      </c>
      <c r="AL3" s="44">
        <v>78675.5</v>
      </c>
      <c r="AM3" s="44">
        <v>66026</v>
      </c>
      <c r="AN3" s="44">
        <v>97503.4</v>
      </c>
      <c r="AO3" s="44">
        <v>100648.3</v>
      </c>
      <c r="AP3" s="26" t="e">
        <f>#REF!*1000/F3</f>
        <v>#REF!</v>
      </c>
      <c r="AQ3" s="35"/>
      <c r="AR3" s="35">
        <v>712</v>
      </c>
      <c r="AS3" s="26">
        <v>112</v>
      </c>
      <c r="AT3" s="26">
        <f t="shared" si="1"/>
        <v>1.0174141329723936</v>
      </c>
      <c r="AU3" s="25">
        <v>18</v>
      </c>
      <c r="AV3" s="25">
        <f t="shared" si="2"/>
        <v>0.16351298565627753</v>
      </c>
      <c r="AW3" s="25">
        <v>10</v>
      </c>
      <c r="AX3" s="25"/>
      <c r="AY3" s="25">
        <v>646</v>
      </c>
      <c r="AZ3" s="25">
        <v>434</v>
      </c>
      <c r="BA3" s="25">
        <f t="shared" si="3"/>
        <v>3.9424797652680246</v>
      </c>
      <c r="BB3" s="25">
        <v>21043</v>
      </c>
      <c r="BC3" s="25">
        <f t="shared" si="4"/>
        <v>191.15576428694712</v>
      </c>
      <c r="BD3" s="25">
        <v>242</v>
      </c>
      <c r="BE3" s="25">
        <v>109864087</v>
      </c>
      <c r="BF3" s="25">
        <f t="shared" si="5"/>
        <v>998.0113823206126</v>
      </c>
      <c r="BG3" s="25">
        <v>18389</v>
      </c>
      <c r="BH3" s="25">
        <v>21.5</v>
      </c>
      <c r="BI3" s="25">
        <v>110062</v>
      </c>
    </row>
    <row r="4" spans="1:61">
      <c r="A4" s="16" t="s">
        <v>8</v>
      </c>
      <c r="B4" s="10">
        <v>42</v>
      </c>
      <c r="C4" s="5" t="s">
        <v>5</v>
      </c>
      <c r="D4" s="36">
        <v>431.52</v>
      </c>
      <c r="E4" s="36">
        <v>108.6</v>
      </c>
      <c r="F4" s="36">
        <v>57871</v>
      </c>
      <c r="G4" s="36">
        <v>2.9</v>
      </c>
      <c r="H4" s="36">
        <v>3.2486046551813512</v>
      </c>
      <c r="I4" s="55">
        <v>1068</v>
      </c>
      <c r="J4" s="40">
        <v>150880</v>
      </c>
      <c r="K4" s="40">
        <f t="shared" si="0"/>
        <v>2607.1780339029915</v>
      </c>
      <c r="L4" s="44"/>
      <c r="M4" s="44">
        <v>139</v>
      </c>
      <c r="N4" s="44">
        <v>7799</v>
      </c>
      <c r="O4" s="44">
        <v>3631</v>
      </c>
      <c r="P4" s="44">
        <v>5473</v>
      </c>
      <c r="Q4" s="44">
        <v>28099</v>
      </c>
      <c r="R4" s="44">
        <v>4836</v>
      </c>
      <c r="S4" s="44">
        <v>43776</v>
      </c>
      <c r="T4" s="44">
        <v>20982</v>
      </c>
      <c r="U4" s="44">
        <v>16184</v>
      </c>
      <c r="V4" s="44">
        <v>2264</v>
      </c>
      <c r="W4" s="44">
        <v>6895</v>
      </c>
      <c r="X4" s="44">
        <v>2770</v>
      </c>
      <c r="Y4" s="44">
        <v>8008</v>
      </c>
      <c r="Z4" s="40">
        <v>101302.9</v>
      </c>
      <c r="AA4" s="44"/>
      <c r="AB4" s="44">
        <v>175673.5</v>
      </c>
      <c r="AC4" s="44">
        <v>80262.8</v>
      </c>
      <c r="AD4" s="44">
        <v>126969.4</v>
      </c>
      <c r="AE4" s="44">
        <v>66034.8</v>
      </c>
      <c r="AF4" s="44">
        <v>96571.5</v>
      </c>
      <c r="AG4" s="44">
        <v>54537.2</v>
      </c>
      <c r="AH4" s="44">
        <v>67194.600000000006</v>
      </c>
      <c r="AI4" s="44">
        <v>156397.9</v>
      </c>
      <c r="AJ4" s="44">
        <v>186192.2</v>
      </c>
      <c r="AK4" s="44">
        <v>79589.600000000006</v>
      </c>
      <c r="AL4" s="44">
        <v>64664.3</v>
      </c>
      <c r="AM4" s="44">
        <v>69790</v>
      </c>
      <c r="AN4" s="44">
        <v>70384.5</v>
      </c>
      <c r="AO4" s="44">
        <v>44239.9</v>
      </c>
      <c r="AP4" s="26" t="e">
        <f>#REF!*1000/F4</f>
        <v>#REF!</v>
      </c>
      <c r="AQ4" s="35"/>
      <c r="AR4" s="35">
        <v>1371</v>
      </c>
      <c r="AS4" s="26">
        <v>25</v>
      </c>
      <c r="AT4" s="26">
        <f t="shared" si="1"/>
        <v>0.43199529989113716</v>
      </c>
      <c r="AU4" s="25">
        <v>9</v>
      </c>
      <c r="AV4" s="25">
        <f t="shared" si="2"/>
        <v>0.15551830796080937</v>
      </c>
      <c r="AW4" s="25">
        <v>7</v>
      </c>
      <c r="AX4" s="25"/>
      <c r="AY4" s="25">
        <v>312</v>
      </c>
      <c r="AZ4" s="25">
        <v>354</v>
      </c>
      <c r="BA4" s="25">
        <f t="shared" si="3"/>
        <v>6.1170534464585025</v>
      </c>
      <c r="BB4" s="25">
        <v>19304</v>
      </c>
      <c r="BC4" s="25">
        <f t="shared" si="4"/>
        <v>333.56949076394051</v>
      </c>
      <c r="BD4" s="25">
        <v>209</v>
      </c>
      <c r="BE4" s="25">
        <v>74565218</v>
      </c>
      <c r="BF4" s="25">
        <f t="shared" si="5"/>
        <v>1288.4729484543209</v>
      </c>
      <c r="BG4" s="25">
        <v>43978</v>
      </c>
      <c r="BH4" s="25">
        <v>20.399999999999999</v>
      </c>
      <c r="BI4" s="25">
        <v>57797</v>
      </c>
    </row>
    <row r="5" spans="1:61">
      <c r="A5" s="16" t="s">
        <v>9</v>
      </c>
      <c r="B5" s="10">
        <v>14</v>
      </c>
      <c r="C5" s="5" t="s">
        <v>5</v>
      </c>
      <c r="D5" s="36">
        <v>496.15</v>
      </c>
      <c r="E5" s="36">
        <v>56.3</v>
      </c>
      <c r="F5" s="36">
        <v>48474</v>
      </c>
      <c r="G5" s="36">
        <v>5</v>
      </c>
      <c r="H5" s="36">
        <v>9.1182902174361526</v>
      </c>
      <c r="I5" s="55">
        <v>1556</v>
      </c>
      <c r="J5" s="40">
        <v>116684</v>
      </c>
      <c r="K5" s="40">
        <f t="shared" si="0"/>
        <v>2407.1460989396378</v>
      </c>
      <c r="L5" s="44"/>
      <c r="M5" s="44"/>
      <c r="N5" s="44">
        <v>4134</v>
      </c>
      <c r="O5" s="44">
        <v>1024</v>
      </c>
      <c r="P5" s="44">
        <v>2199</v>
      </c>
      <c r="Q5" s="44">
        <v>16809</v>
      </c>
      <c r="R5" s="44">
        <v>923</v>
      </c>
      <c r="S5" s="44">
        <v>17405</v>
      </c>
      <c r="T5" s="44">
        <v>35997</v>
      </c>
      <c r="U5" s="44">
        <v>20279</v>
      </c>
      <c r="V5" s="44">
        <v>8216</v>
      </c>
      <c r="W5" s="44">
        <v>1515</v>
      </c>
      <c r="X5" s="44">
        <v>4708</v>
      </c>
      <c r="Y5" s="44">
        <v>3409</v>
      </c>
      <c r="Z5" s="40">
        <v>108626</v>
      </c>
      <c r="AA5" s="44"/>
      <c r="AB5" s="44"/>
      <c r="AC5" s="44">
        <v>50963.7</v>
      </c>
      <c r="AD5" s="44">
        <v>154963.5</v>
      </c>
      <c r="AE5" s="44">
        <v>76402.399999999994</v>
      </c>
      <c r="AF5" s="44">
        <v>73661</v>
      </c>
      <c r="AG5" s="44">
        <v>48133.4</v>
      </c>
      <c r="AH5" s="44">
        <v>78965.5</v>
      </c>
      <c r="AI5" s="44">
        <v>150309.20000000001</v>
      </c>
      <c r="AJ5" s="44">
        <v>128937.8</v>
      </c>
      <c r="AK5" s="44">
        <v>68554.600000000006</v>
      </c>
      <c r="AL5" s="44">
        <v>73950.899999999994</v>
      </c>
      <c r="AM5" s="44">
        <v>72010.2</v>
      </c>
      <c r="AN5" s="44">
        <v>86882.6</v>
      </c>
      <c r="AO5" s="44">
        <v>82655</v>
      </c>
      <c r="AP5" s="26" t="e">
        <f>#REF!*1000/F5</f>
        <v>#REF!</v>
      </c>
      <c r="AQ5" s="35"/>
      <c r="AR5" s="35">
        <v>330</v>
      </c>
      <c r="AS5" s="26">
        <v>21</v>
      </c>
      <c r="AT5" s="26">
        <f t="shared" si="1"/>
        <v>0.4332219334075999</v>
      </c>
      <c r="AU5" s="25">
        <v>12</v>
      </c>
      <c r="AV5" s="25">
        <f t="shared" si="2"/>
        <v>0.24755539051862854</v>
      </c>
      <c r="AW5" s="25">
        <v>11</v>
      </c>
      <c r="AX5" s="25"/>
      <c r="AY5" s="25">
        <v>215</v>
      </c>
      <c r="AZ5" s="25">
        <v>282</v>
      </c>
      <c r="BA5" s="25">
        <f t="shared" si="3"/>
        <v>5.8175516771877707</v>
      </c>
      <c r="BB5" s="25">
        <v>12116</v>
      </c>
      <c r="BC5" s="25">
        <f t="shared" si="4"/>
        <v>249.94842596030861</v>
      </c>
      <c r="BD5" s="25">
        <v>127</v>
      </c>
      <c r="BE5" s="25">
        <v>90095685</v>
      </c>
      <c r="BF5" s="25">
        <f t="shared" si="5"/>
        <v>1858.639373684862</v>
      </c>
      <c r="BG5" s="25">
        <v>17654</v>
      </c>
      <c r="BH5" s="25">
        <v>19</v>
      </c>
      <c r="BI5" s="25">
        <v>48399</v>
      </c>
    </row>
    <row r="6" spans="1:61">
      <c r="A6" s="16" t="s">
        <v>10</v>
      </c>
      <c r="B6" s="10">
        <v>18</v>
      </c>
      <c r="C6" s="5" t="s">
        <v>5</v>
      </c>
      <c r="D6" s="36">
        <v>460</v>
      </c>
      <c r="E6" s="36">
        <v>49.6</v>
      </c>
      <c r="F6" s="36">
        <v>60121</v>
      </c>
      <c r="G6" s="36">
        <v>-0.8</v>
      </c>
      <c r="H6" s="36">
        <v>6.6366161574158777</v>
      </c>
      <c r="I6" s="55">
        <v>1757</v>
      </c>
      <c r="J6" s="40">
        <v>157038</v>
      </c>
      <c r="K6" s="40">
        <f t="shared" si="0"/>
        <v>2612.0324013239965</v>
      </c>
      <c r="L6" s="44"/>
      <c r="M6" s="44"/>
      <c r="N6" s="44">
        <v>1677</v>
      </c>
      <c r="O6" s="44">
        <v>80</v>
      </c>
      <c r="P6" s="44">
        <v>1750</v>
      </c>
      <c r="Q6" s="44">
        <v>5603</v>
      </c>
      <c r="R6" s="44">
        <v>1126</v>
      </c>
      <c r="S6" s="44">
        <v>56826</v>
      </c>
      <c r="T6" s="44">
        <v>41616</v>
      </c>
      <c r="U6" s="44">
        <v>18325</v>
      </c>
      <c r="V6" s="44">
        <v>6203</v>
      </c>
      <c r="W6" s="44">
        <v>3692</v>
      </c>
      <c r="X6" s="44">
        <v>13911</v>
      </c>
      <c r="Y6" s="44">
        <v>6225</v>
      </c>
      <c r="Z6" s="40">
        <v>100073.2</v>
      </c>
      <c r="AA6" s="44"/>
      <c r="AB6" s="44"/>
      <c r="AC6" s="44">
        <v>71675.399999999994</v>
      </c>
      <c r="AD6" s="44">
        <v>140002.20000000001</v>
      </c>
      <c r="AE6" s="44">
        <v>83817.8</v>
      </c>
      <c r="AF6" s="44">
        <v>110310.9</v>
      </c>
      <c r="AG6" s="44">
        <v>64377.1</v>
      </c>
      <c r="AH6" s="44">
        <v>65962.100000000006</v>
      </c>
      <c r="AI6" s="44">
        <v>150988.6</v>
      </c>
      <c r="AJ6" s="44">
        <v>124191.4</v>
      </c>
      <c r="AK6" s="44">
        <v>77791.600000000006</v>
      </c>
      <c r="AL6" s="44">
        <v>55932.4</v>
      </c>
      <c r="AM6" s="44">
        <v>78705.100000000006</v>
      </c>
      <c r="AN6" s="44">
        <v>63435.1</v>
      </c>
      <c r="AO6" s="44">
        <v>98145.8</v>
      </c>
      <c r="AP6" s="26" t="e">
        <f>#REF!*1000/F6</f>
        <v>#REF!</v>
      </c>
      <c r="AQ6" s="35">
        <v>190</v>
      </c>
      <c r="AR6" s="35">
        <v>480</v>
      </c>
      <c r="AS6" s="26">
        <v>46</v>
      </c>
      <c r="AT6" s="26">
        <f t="shared" si="1"/>
        <v>0.76512366727100345</v>
      </c>
      <c r="AU6" s="25">
        <v>10</v>
      </c>
      <c r="AV6" s="25">
        <f t="shared" si="2"/>
        <v>0.16633123201543554</v>
      </c>
      <c r="AW6" s="25">
        <v>4</v>
      </c>
      <c r="AX6" s="25"/>
      <c r="AY6" s="25">
        <v>148</v>
      </c>
      <c r="AZ6" s="25">
        <v>379</v>
      </c>
      <c r="BA6" s="25">
        <f t="shared" si="3"/>
        <v>6.3039536933850071</v>
      </c>
      <c r="BB6" s="25">
        <v>18181</v>
      </c>
      <c r="BC6" s="25">
        <f t="shared" si="4"/>
        <v>302.40681292726333</v>
      </c>
      <c r="BD6" s="25">
        <v>189</v>
      </c>
      <c r="BE6" s="25">
        <v>137647003</v>
      </c>
      <c r="BF6" s="25">
        <f t="shared" si="5"/>
        <v>2289.4995592222353</v>
      </c>
      <c r="BG6" s="25">
        <v>16960</v>
      </c>
      <c r="BH6" s="25">
        <v>23</v>
      </c>
      <c r="BI6" s="25">
        <v>60068</v>
      </c>
    </row>
    <row r="7" spans="1:61">
      <c r="A7" s="16" t="s">
        <v>11</v>
      </c>
      <c r="B7" s="10">
        <v>25</v>
      </c>
      <c r="C7" s="5" t="s">
        <v>5</v>
      </c>
      <c r="D7" s="36">
        <v>1170</v>
      </c>
      <c r="E7" s="36">
        <v>83.5</v>
      </c>
      <c r="F7" s="36">
        <v>126178</v>
      </c>
      <c r="G7" s="36">
        <v>-1</v>
      </c>
      <c r="H7" s="36">
        <v>7.9966396677709266</v>
      </c>
      <c r="I7" s="55">
        <v>4707</v>
      </c>
      <c r="J7" s="40">
        <v>106527</v>
      </c>
      <c r="K7" s="40">
        <f t="shared" si="0"/>
        <v>844.25969661906197</v>
      </c>
      <c r="L7" s="44">
        <v>37</v>
      </c>
      <c r="M7" s="44">
        <v>23</v>
      </c>
      <c r="N7" s="44">
        <v>3120</v>
      </c>
      <c r="O7" s="44">
        <v>904</v>
      </c>
      <c r="P7" s="44">
        <v>4702</v>
      </c>
      <c r="Q7" s="44">
        <v>17630</v>
      </c>
      <c r="R7" s="44">
        <v>1742</v>
      </c>
      <c r="S7" s="44">
        <v>2088</v>
      </c>
      <c r="T7" s="44">
        <v>14435</v>
      </c>
      <c r="U7" s="44">
        <v>28424</v>
      </c>
      <c r="V7" s="44">
        <v>5893</v>
      </c>
      <c r="W7" s="44">
        <v>7961</v>
      </c>
      <c r="X7" s="44">
        <v>10341</v>
      </c>
      <c r="Y7" s="44">
        <v>9226</v>
      </c>
      <c r="Z7" s="40">
        <v>123601.3</v>
      </c>
      <c r="AA7" s="44">
        <v>64472.7</v>
      </c>
      <c r="AB7" s="44">
        <v>320729.7</v>
      </c>
      <c r="AC7" s="44">
        <v>111741.1</v>
      </c>
      <c r="AD7" s="44">
        <v>186911.5</v>
      </c>
      <c r="AE7" s="44">
        <v>72774.3</v>
      </c>
      <c r="AF7" s="44">
        <v>110565.1</v>
      </c>
      <c r="AG7" s="44">
        <v>39265.199999999997</v>
      </c>
      <c r="AH7" s="44">
        <v>126252.6</v>
      </c>
      <c r="AI7" s="44">
        <v>190845.3</v>
      </c>
      <c r="AJ7" s="44">
        <v>155924.70000000001</v>
      </c>
      <c r="AK7" s="44">
        <v>71505</v>
      </c>
      <c r="AL7" s="44">
        <v>62951.8</v>
      </c>
      <c r="AM7" s="44">
        <v>85014.1</v>
      </c>
      <c r="AN7" s="44">
        <v>76197.5</v>
      </c>
      <c r="AO7" s="44">
        <v>52573.1</v>
      </c>
      <c r="AP7" s="26" t="e">
        <f>#REF!*1000/F7</f>
        <v>#REF!</v>
      </c>
      <c r="AQ7" s="35"/>
      <c r="AR7" s="35">
        <v>660</v>
      </c>
      <c r="AS7" s="26">
        <v>67</v>
      </c>
      <c r="AT7" s="26">
        <f t="shared" si="1"/>
        <v>0.53099589468845598</v>
      </c>
      <c r="AU7" s="25">
        <v>31</v>
      </c>
      <c r="AV7" s="25">
        <f t="shared" si="2"/>
        <v>0.24568466769167369</v>
      </c>
      <c r="AW7" s="25">
        <v>11</v>
      </c>
      <c r="AX7" s="25">
        <v>38813.800000000003</v>
      </c>
      <c r="AY7" s="25">
        <v>1067</v>
      </c>
      <c r="AZ7" s="25">
        <v>575</v>
      </c>
      <c r="BA7" s="25">
        <f t="shared" si="3"/>
        <v>4.5570543200874951</v>
      </c>
      <c r="BB7" s="25">
        <v>31298</v>
      </c>
      <c r="BC7" s="25">
        <f t="shared" si="4"/>
        <v>248.04641062625817</v>
      </c>
      <c r="BD7" s="25">
        <v>252</v>
      </c>
      <c r="BE7" s="25">
        <v>54165654</v>
      </c>
      <c r="BF7" s="25">
        <f t="shared" si="5"/>
        <v>429.27970010619919</v>
      </c>
      <c r="BG7" s="25">
        <v>80718</v>
      </c>
      <c r="BH7" s="25">
        <v>25.2</v>
      </c>
      <c r="BI7" s="25">
        <v>126142</v>
      </c>
    </row>
    <row r="8" spans="1:61">
      <c r="A8" s="16" t="s">
        <v>12</v>
      </c>
      <c r="B8" s="10">
        <v>120</v>
      </c>
      <c r="C8" s="5" t="s">
        <v>5</v>
      </c>
      <c r="D8" s="36">
        <v>801</v>
      </c>
      <c r="E8" s="36">
        <v>52.4</v>
      </c>
      <c r="F8" s="36">
        <v>119989</v>
      </c>
      <c r="G8" s="36">
        <v>-0.7</v>
      </c>
      <c r="H8" s="36">
        <v>-2.1835334905699688</v>
      </c>
      <c r="I8" s="55">
        <v>2502</v>
      </c>
      <c r="J8" s="40">
        <v>90492</v>
      </c>
      <c r="K8" s="40">
        <f t="shared" si="0"/>
        <v>754.16913217044896</v>
      </c>
      <c r="L8" s="44"/>
      <c r="M8" s="44">
        <v>163</v>
      </c>
      <c r="N8" s="44">
        <v>4356</v>
      </c>
      <c r="O8" s="44">
        <v>1026</v>
      </c>
      <c r="P8" s="44">
        <v>3129</v>
      </c>
      <c r="Q8" s="44">
        <v>14383</v>
      </c>
      <c r="R8" s="44">
        <v>490</v>
      </c>
      <c r="S8" s="44">
        <v>9008</v>
      </c>
      <c r="T8" s="44">
        <v>15326</v>
      </c>
      <c r="U8" s="44">
        <v>22813</v>
      </c>
      <c r="V8" s="44">
        <v>7285</v>
      </c>
      <c r="W8" s="44">
        <v>4475</v>
      </c>
      <c r="X8" s="44">
        <v>4949</v>
      </c>
      <c r="Y8" s="44">
        <v>3089</v>
      </c>
      <c r="Z8" s="40">
        <v>93392.8</v>
      </c>
      <c r="AA8" s="44"/>
      <c r="AB8" s="44">
        <v>200825.3</v>
      </c>
      <c r="AC8" s="44">
        <v>91090.1</v>
      </c>
      <c r="AD8" s="44">
        <v>200073.3</v>
      </c>
      <c r="AE8" s="44">
        <v>70235.899999999994</v>
      </c>
      <c r="AF8" s="44">
        <v>79902.899999999994</v>
      </c>
      <c r="AG8" s="44">
        <v>71488.2</v>
      </c>
      <c r="AH8" s="44">
        <v>140974</v>
      </c>
      <c r="AI8" s="44">
        <v>123105.7</v>
      </c>
      <c r="AJ8" s="44">
        <v>73218.7</v>
      </c>
      <c r="AK8" s="44">
        <v>71873.2</v>
      </c>
      <c r="AL8" s="44">
        <v>67080.3</v>
      </c>
      <c r="AM8" s="44">
        <v>60542.7</v>
      </c>
      <c r="AN8" s="44">
        <v>82978.899999999994</v>
      </c>
      <c r="AO8" s="44">
        <v>91902.8</v>
      </c>
      <c r="AP8" s="26" t="e">
        <f>#REF!*1000/F8</f>
        <v>#REF!</v>
      </c>
      <c r="AQ8" s="35"/>
      <c r="AR8" s="35">
        <v>678</v>
      </c>
      <c r="AS8" s="26">
        <v>93</v>
      </c>
      <c r="AT8" s="26">
        <f t="shared" si="1"/>
        <v>0.77507104817941641</v>
      </c>
      <c r="AU8" s="25">
        <v>12</v>
      </c>
      <c r="AV8" s="25">
        <f t="shared" si="2"/>
        <v>0.10000916750702148</v>
      </c>
      <c r="AW8" s="25">
        <v>3</v>
      </c>
      <c r="AX8" s="25">
        <v>94244.82</v>
      </c>
      <c r="AY8" s="25">
        <v>702</v>
      </c>
      <c r="AZ8" s="25">
        <v>464</v>
      </c>
      <c r="BA8" s="25">
        <f t="shared" si="3"/>
        <v>3.8670211436048301</v>
      </c>
      <c r="BB8" s="25">
        <v>16364</v>
      </c>
      <c r="BC8" s="25">
        <f t="shared" si="4"/>
        <v>136.37916809040829</v>
      </c>
      <c r="BD8" s="25">
        <v>215</v>
      </c>
      <c r="BE8" s="25">
        <v>58890449</v>
      </c>
      <c r="BF8" s="25">
        <f t="shared" si="5"/>
        <v>490.79873155039212</v>
      </c>
      <c r="BG8" s="25">
        <v>23108</v>
      </c>
      <c r="BH8" s="25">
        <v>20.8</v>
      </c>
      <c r="BI8" s="25">
        <v>119925</v>
      </c>
    </row>
    <row r="9" spans="1:61">
      <c r="A9" s="16" t="s">
        <v>13</v>
      </c>
      <c r="B9" s="10">
        <v>121</v>
      </c>
      <c r="C9" s="5" t="s">
        <v>5</v>
      </c>
      <c r="D9" s="36">
        <v>727.38</v>
      </c>
      <c r="E9" s="36">
        <v>69</v>
      </c>
      <c r="F9" s="36">
        <v>77234</v>
      </c>
      <c r="G9" s="36">
        <v>1.8</v>
      </c>
      <c r="H9" s="36">
        <v>5.3991765284719166</v>
      </c>
      <c r="I9" s="55">
        <v>2483</v>
      </c>
      <c r="J9" s="40">
        <v>295739</v>
      </c>
      <c r="K9" s="40">
        <f t="shared" si="0"/>
        <v>3829.1296579226764</v>
      </c>
      <c r="L9" s="44"/>
      <c r="M9" s="44">
        <v>411</v>
      </c>
      <c r="N9" s="44">
        <v>4265</v>
      </c>
      <c r="O9" s="44">
        <v>59</v>
      </c>
      <c r="P9" s="44">
        <v>9799</v>
      </c>
      <c r="Q9" s="44">
        <v>68781</v>
      </c>
      <c r="R9" s="44">
        <v>11201</v>
      </c>
      <c r="S9" s="44">
        <v>7762</v>
      </c>
      <c r="T9" s="44">
        <v>7949</v>
      </c>
      <c r="U9" s="44">
        <v>54093</v>
      </c>
      <c r="V9" s="44">
        <v>100526</v>
      </c>
      <c r="W9" s="44">
        <v>7199</v>
      </c>
      <c r="X9" s="44">
        <v>6903</v>
      </c>
      <c r="Y9" s="44">
        <v>16773</v>
      </c>
      <c r="Z9" s="40">
        <v>85195.3</v>
      </c>
      <c r="AA9" s="44"/>
      <c r="AB9" s="44">
        <v>111345.9</v>
      </c>
      <c r="AC9" s="44">
        <v>86974.1</v>
      </c>
      <c r="AD9" s="44">
        <v>53604.4</v>
      </c>
      <c r="AE9" s="44">
        <v>60570.6</v>
      </c>
      <c r="AF9" s="44">
        <v>50898.5</v>
      </c>
      <c r="AG9" s="44">
        <v>49539.199999999997</v>
      </c>
      <c r="AH9" s="44">
        <v>145291.70000000001</v>
      </c>
      <c r="AI9" s="44">
        <v>189811.3</v>
      </c>
      <c r="AJ9" s="44">
        <v>132323.4</v>
      </c>
      <c r="AK9" s="44">
        <v>76977.8</v>
      </c>
      <c r="AL9" s="44">
        <v>64085.2</v>
      </c>
      <c r="AM9" s="44">
        <v>69327.100000000006</v>
      </c>
      <c r="AN9" s="44">
        <v>76044.7</v>
      </c>
      <c r="AO9" s="44">
        <v>53593.8</v>
      </c>
      <c r="AP9" s="26" t="e">
        <f>#REF!*1000/F9</f>
        <v>#REF!</v>
      </c>
      <c r="AQ9" s="35"/>
      <c r="AR9" s="35">
        <v>660</v>
      </c>
      <c r="AS9" s="26">
        <v>47</v>
      </c>
      <c r="AT9" s="26">
        <f t="shared" si="1"/>
        <v>0.60854028018748219</v>
      </c>
      <c r="AU9" s="25">
        <v>21</v>
      </c>
      <c r="AV9" s="25">
        <f t="shared" si="2"/>
        <v>0.27190097625398141</v>
      </c>
      <c r="AW9" s="25">
        <v>5</v>
      </c>
      <c r="AX9" s="25"/>
      <c r="AY9" s="25">
        <v>403</v>
      </c>
      <c r="AZ9" s="25">
        <v>1221</v>
      </c>
      <c r="BA9" s="25">
        <f t="shared" si="3"/>
        <v>15.809099619338632</v>
      </c>
      <c r="BB9" s="25">
        <v>28060</v>
      </c>
      <c r="BC9" s="25">
        <f t="shared" si="4"/>
        <v>363.31149493746278</v>
      </c>
      <c r="BD9" s="25">
        <v>180</v>
      </c>
      <c r="BE9" s="25">
        <v>125847117</v>
      </c>
      <c r="BF9" s="25">
        <f t="shared" si="5"/>
        <v>1629.4263795737629</v>
      </c>
      <c r="BG9" s="25">
        <v>17438</v>
      </c>
      <c r="BH9" s="25">
        <v>26.6</v>
      </c>
      <c r="BI9" s="25">
        <v>77179</v>
      </c>
    </row>
    <row r="10" spans="1:61">
      <c r="A10" s="16" t="s">
        <v>14</v>
      </c>
      <c r="B10" s="10">
        <v>104</v>
      </c>
      <c r="C10" s="5" t="s">
        <v>5</v>
      </c>
      <c r="D10" s="36">
        <v>1007.63</v>
      </c>
      <c r="E10" s="36">
        <v>76.900000000000006</v>
      </c>
      <c r="F10" s="36">
        <v>107821</v>
      </c>
      <c r="G10" s="36">
        <v>3</v>
      </c>
      <c r="H10" s="36">
        <v>4.6373155507739678</v>
      </c>
      <c r="I10" s="55">
        <v>2920</v>
      </c>
      <c r="J10" s="40">
        <v>107923</v>
      </c>
      <c r="K10" s="40">
        <f t="shared" si="0"/>
        <v>1000.9460123723579</v>
      </c>
      <c r="L10" s="44">
        <v>279</v>
      </c>
      <c r="M10" s="44"/>
      <c r="N10" s="44">
        <v>1624</v>
      </c>
      <c r="O10" s="44">
        <v>14871</v>
      </c>
      <c r="P10" s="44">
        <v>5144</v>
      </c>
      <c r="Q10" s="44">
        <v>9415</v>
      </c>
      <c r="R10" s="44">
        <v>962</v>
      </c>
      <c r="S10" s="44">
        <v>1796</v>
      </c>
      <c r="T10" s="44">
        <v>17776</v>
      </c>
      <c r="U10" s="44">
        <v>19633</v>
      </c>
      <c r="V10" s="44">
        <v>2949</v>
      </c>
      <c r="W10" s="44">
        <v>10254</v>
      </c>
      <c r="X10" s="44">
        <v>13816</v>
      </c>
      <c r="Y10" s="44">
        <v>9393</v>
      </c>
      <c r="Z10" s="40">
        <v>97620</v>
      </c>
      <c r="AA10" s="44">
        <v>88925.1</v>
      </c>
      <c r="AB10" s="44"/>
      <c r="AC10" s="44">
        <v>129736.8</v>
      </c>
      <c r="AD10" s="44">
        <v>73518.899999999994</v>
      </c>
      <c r="AE10" s="44">
        <v>83975.5</v>
      </c>
      <c r="AF10" s="44">
        <v>104912.6</v>
      </c>
      <c r="AG10" s="44">
        <v>55926.1</v>
      </c>
      <c r="AH10" s="44">
        <v>79481.399999999994</v>
      </c>
      <c r="AI10" s="44">
        <v>129837.2</v>
      </c>
      <c r="AJ10" s="44">
        <v>112401.8</v>
      </c>
      <c r="AK10" s="44">
        <v>103623.7</v>
      </c>
      <c r="AL10" s="44">
        <v>72033.7</v>
      </c>
      <c r="AM10" s="44">
        <v>62324.2</v>
      </c>
      <c r="AN10" s="44">
        <v>91989.7</v>
      </c>
      <c r="AO10" s="44">
        <v>81650</v>
      </c>
      <c r="AP10" s="26" t="e">
        <f>#REF!*1000/F10</f>
        <v>#REF!</v>
      </c>
      <c r="AQ10" s="35"/>
      <c r="AR10" s="35">
        <v>660</v>
      </c>
      <c r="AS10" s="26">
        <v>74</v>
      </c>
      <c r="AT10" s="26">
        <f t="shared" si="1"/>
        <v>0.68632270151454722</v>
      </c>
      <c r="AU10" s="25">
        <v>25</v>
      </c>
      <c r="AV10" s="25">
        <f t="shared" si="2"/>
        <v>0.23186577753869841</v>
      </c>
      <c r="AW10" s="25">
        <v>3</v>
      </c>
      <c r="AX10" s="25"/>
      <c r="AY10" s="25">
        <v>487</v>
      </c>
      <c r="AZ10" s="25">
        <v>396</v>
      </c>
      <c r="BA10" s="25">
        <f t="shared" si="3"/>
        <v>3.6727539162129825</v>
      </c>
      <c r="BB10" s="25">
        <v>16071</v>
      </c>
      <c r="BC10" s="25">
        <f t="shared" si="4"/>
        <v>149.05259643297688</v>
      </c>
      <c r="BD10" s="25">
        <v>174</v>
      </c>
      <c r="BE10" s="25">
        <v>62240689</v>
      </c>
      <c r="BF10" s="25">
        <f t="shared" si="5"/>
        <v>577.2594299811725</v>
      </c>
      <c r="BG10" s="25">
        <v>19996</v>
      </c>
      <c r="BH10" s="25">
        <v>25.5</v>
      </c>
      <c r="BI10" s="25">
        <v>107748</v>
      </c>
    </row>
    <row r="11" spans="1:61">
      <c r="A11" s="16" t="s">
        <v>15</v>
      </c>
      <c r="B11" s="10">
        <v>116</v>
      </c>
      <c r="C11" s="5" t="s">
        <v>5</v>
      </c>
      <c r="D11" s="36">
        <v>480.09</v>
      </c>
      <c r="E11" s="36">
        <v>30.4</v>
      </c>
      <c r="F11" s="36">
        <v>27463</v>
      </c>
      <c r="G11" s="36">
        <v>-1.7</v>
      </c>
      <c r="H11" s="36">
        <v>0.65542730218839895</v>
      </c>
      <c r="I11" s="55">
        <v>562</v>
      </c>
      <c r="J11" s="40">
        <v>63382</v>
      </c>
      <c r="K11" s="40">
        <f t="shared" si="0"/>
        <v>2307.9051815169501</v>
      </c>
      <c r="L11" s="44"/>
      <c r="M11" s="44"/>
      <c r="N11" s="44">
        <v>6350</v>
      </c>
      <c r="O11" s="44"/>
      <c r="P11" s="44">
        <v>3102</v>
      </c>
      <c r="Q11" s="44">
        <v>8161</v>
      </c>
      <c r="R11" s="44">
        <v>707</v>
      </c>
      <c r="S11" s="44">
        <v>3733</v>
      </c>
      <c r="T11" s="44">
        <v>4441</v>
      </c>
      <c r="U11" s="44">
        <v>11663</v>
      </c>
      <c r="V11" s="44">
        <v>12290</v>
      </c>
      <c r="W11" s="44">
        <v>3225</v>
      </c>
      <c r="X11" s="44">
        <v>5627</v>
      </c>
      <c r="Y11" s="44">
        <v>3685</v>
      </c>
      <c r="Z11" s="40">
        <v>148540.9</v>
      </c>
      <c r="AA11" s="44"/>
      <c r="AB11" s="44"/>
      <c r="AC11" s="44">
        <v>430747.6</v>
      </c>
      <c r="AD11" s="44"/>
      <c r="AE11" s="44">
        <v>61025</v>
      </c>
      <c r="AF11" s="44">
        <v>92747.199999999997</v>
      </c>
      <c r="AG11" s="44">
        <v>38401.599999999999</v>
      </c>
      <c r="AH11" s="44">
        <v>309771.2</v>
      </c>
      <c r="AI11" s="44">
        <v>142943.20000000001</v>
      </c>
      <c r="AJ11" s="44">
        <v>157443.5</v>
      </c>
      <c r="AK11" s="44">
        <v>83942.5</v>
      </c>
      <c r="AL11" s="44">
        <v>80968.3</v>
      </c>
      <c r="AM11" s="44">
        <v>58523.3</v>
      </c>
      <c r="AN11" s="44">
        <v>60174.6</v>
      </c>
      <c r="AO11" s="44">
        <v>96716.7</v>
      </c>
      <c r="AP11" s="26" t="e">
        <f>#REF!*1000/F11</f>
        <v>#REF!</v>
      </c>
      <c r="AQ11" s="35"/>
      <c r="AR11" s="35">
        <v>330</v>
      </c>
      <c r="AS11" s="26">
        <v>34</v>
      </c>
      <c r="AT11" s="26">
        <f t="shared" si="1"/>
        <v>1.2380293485780869</v>
      </c>
      <c r="AU11" s="25">
        <v>10</v>
      </c>
      <c r="AV11" s="25">
        <f t="shared" si="2"/>
        <v>0.36412627899355499</v>
      </c>
      <c r="AW11" s="25"/>
      <c r="AX11" s="25"/>
      <c r="AY11" s="25">
        <v>98</v>
      </c>
      <c r="AZ11" s="25">
        <v>161</v>
      </c>
      <c r="BA11" s="25">
        <f t="shared" si="3"/>
        <v>5.8624330917962348</v>
      </c>
      <c r="BB11" s="25">
        <v>9094</v>
      </c>
      <c r="BC11" s="25">
        <f t="shared" si="4"/>
        <v>331.13643811673887</v>
      </c>
      <c r="BD11" s="25">
        <v>73</v>
      </c>
      <c r="BE11" s="25">
        <v>27424548</v>
      </c>
      <c r="BF11" s="25">
        <f t="shared" si="5"/>
        <v>998.59986163201393</v>
      </c>
      <c r="BG11" s="25">
        <v>14104</v>
      </c>
      <c r="BH11" s="25">
        <v>30.1</v>
      </c>
      <c r="BI11" s="25">
        <v>27431</v>
      </c>
    </row>
    <row r="12" spans="1:61">
      <c r="A12" s="16" t="s">
        <v>17</v>
      </c>
      <c r="B12" s="10">
        <v>27</v>
      </c>
      <c r="C12" s="5" t="s">
        <v>16</v>
      </c>
      <c r="D12" s="36">
        <v>458</v>
      </c>
      <c r="E12" s="36">
        <v>27.5</v>
      </c>
      <c r="F12" s="36">
        <v>78867</v>
      </c>
      <c r="G12" s="36">
        <v>-2.4</v>
      </c>
      <c r="H12" s="36">
        <v>8.3304804290768004</v>
      </c>
      <c r="I12" s="55">
        <v>2633</v>
      </c>
      <c r="J12" s="40">
        <v>23508</v>
      </c>
      <c r="K12" s="40">
        <f t="shared" si="0"/>
        <v>298.0714367225836</v>
      </c>
      <c r="L12" s="44"/>
      <c r="M12" s="44"/>
      <c r="N12" s="44">
        <v>866</v>
      </c>
      <c r="O12" s="44"/>
      <c r="P12" s="44">
        <v>512</v>
      </c>
      <c r="Q12" s="44">
        <v>3984</v>
      </c>
      <c r="R12" s="44">
        <v>98</v>
      </c>
      <c r="S12" s="44">
        <v>1385</v>
      </c>
      <c r="T12" s="44">
        <v>378</v>
      </c>
      <c r="U12" s="44">
        <v>7443</v>
      </c>
      <c r="V12" s="44">
        <v>589</v>
      </c>
      <c r="W12" s="44">
        <v>2349</v>
      </c>
      <c r="X12" s="44">
        <v>5101</v>
      </c>
      <c r="Y12" s="44">
        <v>802</v>
      </c>
      <c r="Z12" s="40">
        <v>112452.1</v>
      </c>
      <c r="AA12" s="44"/>
      <c r="AB12" s="44"/>
      <c r="AC12" s="44">
        <v>66556.2</v>
      </c>
      <c r="AD12" s="44"/>
      <c r="AE12" s="44">
        <v>81392.399999999994</v>
      </c>
      <c r="AF12" s="44">
        <v>140400.29999999999</v>
      </c>
      <c r="AG12" s="44">
        <v>33522.400000000001</v>
      </c>
      <c r="AH12" s="44">
        <v>62531.1</v>
      </c>
      <c r="AI12" s="44">
        <v>235305.4</v>
      </c>
      <c r="AJ12" s="44">
        <v>99906.8</v>
      </c>
      <c r="AK12" s="44">
        <v>160589.29999999999</v>
      </c>
      <c r="AL12" s="44">
        <v>68481.600000000006</v>
      </c>
      <c r="AM12" s="44">
        <v>57089.5</v>
      </c>
      <c r="AN12" s="44">
        <v>593637.1</v>
      </c>
      <c r="AO12" s="44">
        <v>126730</v>
      </c>
      <c r="AP12" s="26" t="e">
        <f>#REF!*1000/F12</f>
        <v>#REF!</v>
      </c>
      <c r="AQ12" s="35"/>
      <c r="AR12" s="35">
        <v>330</v>
      </c>
      <c r="AS12" s="26">
        <v>91</v>
      </c>
      <c r="AT12" s="26">
        <f t="shared" si="1"/>
        <v>1.153841277086741</v>
      </c>
      <c r="AU12" s="25">
        <v>13</v>
      </c>
      <c r="AV12" s="25">
        <f t="shared" si="2"/>
        <v>0.16483446815524871</v>
      </c>
      <c r="AW12" s="25"/>
      <c r="AX12" s="25"/>
      <c r="AY12" s="25">
        <v>360</v>
      </c>
      <c r="AZ12" s="25">
        <v>230</v>
      </c>
      <c r="BA12" s="25">
        <f t="shared" si="3"/>
        <v>2.9163021289005542</v>
      </c>
      <c r="BB12" s="25">
        <v>3350</v>
      </c>
      <c r="BC12" s="25">
        <f t="shared" si="4"/>
        <v>42.476574486160246</v>
      </c>
      <c r="BD12" s="25">
        <v>133</v>
      </c>
      <c r="BE12" s="25">
        <v>10796760</v>
      </c>
      <c r="BF12" s="25">
        <f t="shared" si="5"/>
        <v>136.89832249229715</v>
      </c>
      <c r="BG12" s="25">
        <v>17817</v>
      </c>
      <c r="BH12" s="25">
        <v>22.1</v>
      </c>
      <c r="BI12" s="25">
        <v>78905</v>
      </c>
    </row>
    <row r="13" spans="1:61">
      <c r="A13" s="16" t="s">
        <v>18</v>
      </c>
      <c r="B13" s="10">
        <v>28</v>
      </c>
      <c r="C13" s="5" t="s">
        <v>16</v>
      </c>
      <c r="D13" s="36">
        <v>555.98</v>
      </c>
      <c r="E13" s="36">
        <v>13.5</v>
      </c>
      <c r="F13" s="36">
        <v>42691</v>
      </c>
      <c r="G13" s="36">
        <v>-0.8</v>
      </c>
      <c r="H13" s="36">
        <v>-1.9207795554098055</v>
      </c>
      <c r="I13" s="55">
        <v>240</v>
      </c>
      <c r="J13" s="40">
        <v>59541</v>
      </c>
      <c r="K13" s="40">
        <f t="shared" si="0"/>
        <v>1394.6967744957954</v>
      </c>
      <c r="L13" s="44"/>
      <c r="M13" s="44"/>
      <c r="N13" s="44">
        <v>12842</v>
      </c>
      <c r="O13" s="44">
        <v>48</v>
      </c>
      <c r="P13" s="44">
        <v>824</v>
      </c>
      <c r="Q13" s="44">
        <v>4894</v>
      </c>
      <c r="R13" s="44">
        <v>1908</v>
      </c>
      <c r="S13" s="44">
        <v>4176</v>
      </c>
      <c r="T13" s="44">
        <v>10973</v>
      </c>
      <c r="U13" s="44">
        <v>8914</v>
      </c>
      <c r="V13" s="44">
        <v>660</v>
      </c>
      <c r="W13" s="44">
        <v>912</v>
      </c>
      <c r="X13" s="44">
        <v>6155</v>
      </c>
      <c r="Y13" s="44">
        <v>7234</v>
      </c>
      <c r="Z13" s="40">
        <v>75654.600000000006</v>
      </c>
      <c r="AA13" s="44"/>
      <c r="AB13" s="44"/>
      <c r="AC13" s="44">
        <v>63846.6</v>
      </c>
      <c r="AD13" s="44">
        <v>34284.9</v>
      </c>
      <c r="AE13" s="44">
        <v>65173.1</v>
      </c>
      <c r="AF13" s="44">
        <v>90305.600000000006</v>
      </c>
      <c r="AG13" s="44">
        <v>45786.2</v>
      </c>
      <c r="AH13" s="44">
        <v>52624.5</v>
      </c>
      <c r="AI13" s="44">
        <v>78533.2</v>
      </c>
      <c r="AJ13" s="44">
        <v>111172.6</v>
      </c>
      <c r="AK13" s="44">
        <v>59883.4</v>
      </c>
      <c r="AL13" s="44">
        <v>60503.4</v>
      </c>
      <c r="AM13" s="44">
        <v>62076.3</v>
      </c>
      <c r="AN13" s="44">
        <v>65221.5</v>
      </c>
      <c r="AO13" s="44">
        <v>147919.1</v>
      </c>
      <c r="AP13" s="26" t="e">
        <f>#REF!*1000/F13</f>
        <v>#REF!</v>
      </c>
      <c r="AQ13" s="35"/>
      <c r="AR13" s="35">
        <v>339</v>
      </c>
      <c r="AS13" s="26">
        <v>73</v>
      </c>
      <c r="AT13" s="26">
        <f t="shared" si="1"/>
        <v>1.7099622871331193</v>
      </c>
      <c r="AU13" s="25">
        <v>1</v>
      </c>
      <c r="AV13" s="25">
        <f t="shared" si="2"/>
        <v>2.3424140919631773E-2</v>
      </c>
      <c r="AW13" s="25">
        <v>6</v>
      </c>
      <c r="AX13" s="25"/>
      <c r="AY13" s="25">
        <v>189</v>
      </c>
      <c r="AZ13" s="25">
        <v>122</v>
      </c>
      <c r="BA13" s="25">
        <f t="shared" si="3"/>
        <v>2.8577451921950763</v>
      </c>
      <c r="BB13" s="25">
        <v>4390</v>
      </c>
      <c r="BC13" s="25">
        <f t="shared" si="4"/>
        <v>102.83197863718348</v>
      </c>
      <c r="BD13" s="25">
        <v>90</v>
      </c>
      <c r="BE13" s="25">
        <v>16025816</v>
      </c>
      <c r="BF13" s="25">
        <f t="shared" si="5"/>
        <v>375.39097233608959</v>
      </c>
      <c r="BG13" s="25">
        <v>15703</v>
      </c>
      <c r="BH13" s="25">
        <v>18.600000000000001</v>
      </c>
      <c r="BI13" s="25">
        <v>42713</v>
      </c>
    </row>
    <row r="14" spans="1:61">
      <c r="A14" s="16" t="s">
        <v>19</v>
      </c>
      <c r="B14" s="10">
        <v>6</v>
      </c>
      <c r="C14" s="5" t="s">
        <v>16</v>
      </c>
      <c r="D14" s="36">
        <v>329.98</v>
      </c>
      <c r="E14" s="36">
        <v>16.5</v>
      </c>
      <c r="F14" s="36">
        <v>77894</v>
      </c>
      <c r="G14" s="36">
        <v>-0.7</v>
      </c>
      <c r="H14" s="36">
        <v>6.9581739286722986</v>
      </c>
      <c r="I14" s="55">
        <v>2866</v>
      </c>
      <c r="J14" s="40">
        <v>5882</v>
      </c>
      <c r="K14" s="40">
        <f t="shared" si="0"/>
        <v>75.512876473155828</v>
      </c>
      <c r="L14" s="44"/>
      <c r="M14" s="44"/>
      <c r="N14" s="44">
        <v>407</v>
      </c>
      <c r="O14" s="44"/>
      <c r="P14" s="44"/>
      <c r="Q14" s="44">
        <v>223</v>
      </c>
      <c r="R14" s="44"/>
      <c r="S14" s="44"/>
      <c r="T14" s="44"/>
      <c r="U14" s="44">
        <v>2403</v>
      </c>
      <c r="V14" s="44"/>
      <c r="W14" s="44">
        <v>1190</v>
      </c>
      <c r="X14" s="44">
        <v>1172</v>
      </c>
      <c r="Y14" s="44"/>
      <c r="Z14" s="40">
        <v>81669.600000000006</v>
      </c>
      <c r="AA14" s="44"/>
      <c r="AB14" s="44"/>
      <c r="AC14" s="44">
        <v>52777.2</v>
      </c>
      <c r="AD14" s="44"/>
      <c r="AE14" s="44"/>
      <c r="AF14" s="44">
        <v>76774.5</v>
      </c>
      <c r="AG14" s="44"/>
      <c r="AH14" s="44"/>
      <c r="AI14" s="44"/>
      <c r="AJ14" s="44">
        <v>104892.2</v>
      </c>
      <c r="AK14" s="44"/>
      <c r="AL14" s="44">
        <v>63239.5</v>
      </c>
      <c r="AM14" s="44">
        <v>67171.5</v>
      </c>
      <c r="AN14" s="44"/>
      <c r="AO14" s="44">
        <v>133815</v>
      </c>
      <c r="AP14" s="26" t="e">
        <f>#REF!*1000/F14</f>
        <v>#REF!</v>
      </c>
      <c r="AQ14" s="35"/>
      <c r="AR14" s="35">
        <v>1650</v>
      </c>
      <c r="AS14" s="26">
        <v>91</v>
      </c>
      <c r="AT14" s="26">
        <f t="shared" si="1"/>
        <v>1.1682542942973784</v>
      </c>
      <c r="AU14" s="25">
        <v>11</v>
      </c>
      <c r="AV14" s="25">
        <f t="shared" si="2"/>
        <v>0.14121755205792486</v>
      </c>
      <c r="AW14" s="25"/>
      <c r="AX14" s="25">
        <v>60000</v>
      </c>
      <c r="AY14" s="25">
        <v>521</v>
      </c>
      <c r="AZ14" s="25">
        <v>115</v>
      </c>
      <c r="BA14" s="25">
        <f t="shared" si="3"/>
        <v>1.4763653169692146</v>
      </c>
      <c r="BB14" s="25">
        <v>1046</v>
      </c>
      <c r="BC14" s="25">
        <f t="shared" si="4"/>
        <v>13.428505404780857</v>
      </c>
      <c r="BD14" s="25">
        <v>45</v>
      </c>
      <c r="BE14" s="25">
        <v>149756</v>
      </c>
      <c r="BF14" s="25">
        <f t="shared" si="5"/>
        <v>1.9225614296351452</v>
      </c>
      <c r="BG14" s="25">
        <v>24126</v>
      </c>
      <c r="BH14" s="25">
        <v>20.100000000000001</v>
      </c>
      <c r="BI14" s="25">
        <v>77831</v>
      </c>
    </row>
    <row r="15" spans="1:61">
      <c r="A15" s="16" t="s">
        <v>20</v>
      </c>
      <c r="B15" s="10">
        <v>8</v>
      </c>
      <c r="C15" s="5" t="s">
        <v>16</v>
      </c>
      <c r="D15" s="36">
        <v>660.61</v>
      </c>
      <c r="E15" s="36">
        <v>19.8</v>
      </c>
      <c r="F15" s="36">
        <v>69311</v>
      </c>
      <c r="G15" s="36">
        <v>-2</v>
      </c>
      <c r="H15" s="36">
        <v>5.0064203373201943</v>
      </c>
      <c r="I15" s="55">
        <v>2823</v>
      </c>
      <c r="J15" s="40">
        <v>26178</v>
      </c>
      <c r="K15" s="40">
        <f t="shared" si="0"/>
        <v>377.68896711921627</v>
      </c>
      <c r="L15" s="44"/>
      <c r="M15" s="44"/>
      <c r="N15" s="44">
        <v>1478</v>
      </c>
      <c r="O15" s="44"/>
      <c r="P15" s="44">
        <v>1043</v>
      </c>
      <c r="Q15" s="44">
        <v>5739</v>
      </c>
      <c r="R15" s="44">
        <v>3026</v>
      </c>
      <c r="S15" s="44">
        <v>1119</v>
      </c>
      <c r="T15" s="44">
        <v>2501</v>
      </c>
      <c r="U15" s="44">
        <v>4890</v>
      </c>
      <c r="V15" s="44">
        <v>1031</v>
      </c>
      <c r="W15" s="44">
        <v>2183</v>
      </c>
      <c r="X15" s="44">
        <v>1632</v>
      </c>
      <c r="Y15" s="44">
        <v>1531</v>
      </c>
      <c r="Z15" s="40">
        <v>113441.7</v>
      </c>
      <c r="AA15" s="44"/>
      <c r="AB15" s="44"/>
      <c r="AC15" s="44">
        <v>46156.9</v>
      </c>
      <c r="AD15" s="44"/>
      <c r="AE15" s="44">
        <v>166928.79999999999</v>
      </c>
      <c r="AF15" s="44">
        <v>153958.20000000001</v>
      </c>
      <c r="AG15" s="44">
        <v>59263.5</v>
      </c>
      <c r="AH15" s="44">
        <v>126283.9</v>
      </c>
      <c r="AI15" s="44">
        <v>127326.8</v>
      </c>
      <c r="AJ15" s="44">
        <v>128044.7</v>
      </c>
      <c r="AK15" s="44">
        <v>95600.6</v>
      </c>
      <c r="AL15" s="44">
        <v>69701.3</v>
      </c>
      <c r="AM15" s="44">
        <v>57310.6</v>
      </c>
      <c r="AN15" s="44">
        <v>108956.2</v>
      </c>
      <c r="AO15" s="44">
        <v>177356.9</v>
      </c>
      <c r="AP15" s="26" t="e">
        <f>#REF!*1000/F15</f>
        <v>#REF!</v>
      </c>
      <c r="AQ15" s="37"/>
      <c r="AR15" s="35">
        <v>660</v>
      </c>
      <c r="AS15" s="26">
        <v>69</v>
      </c>
      <c r="AT15" s="26">
        <f t="shared" si="1"/>
        <v>0.9955129777380215</v>
      </c>
      <c r="AU15" s="25">
        <v>3</v>
      </c>
      <c r="AV15" s="25">
        <f t="shared" si="2"/>
        <v>4.3283172945131364E-2</v>
      </c>
      <c r="AW15" s="25"/>
      <c r="AX15" s="25"/>
      <c r="AY15" s="25">
        <v>502</v>
      </c>
      <c r="AZ15" s="25">
        <v>134</v>
      </c>
      <c r="BA15" s="25">
        <f t="shared" si="3"/>
        <v>1.9333150582158676</v>
      </c>
      <c r="BB15" s="25">
        <v>4779</v>
      </c>
      <c r="BC15" s="25">
        <f t="shared" si="4"/>
        <v>68.950094501594265</v>
      </c>
      <c r="BD15" s="25">
        <v>76</v>
      </c>
      <c r="BE15" s="25">
        <v>21997052</v>
      </c>
      <c r="BF15" s="25">
        <f t="shared" si="5"/>
        <v>317.36740199968261</v>
      </c>
      <c r="BG15" s="25">
        <v>20680</v>
      </c>
      <c r="BH15" s="25">
        <v>21.5</v>
      </c>
      <c r="BI15" s="25">
        <v>69292</v>
      </c>
    </row>
    <row r="16" spans="1:61">
      <c r="A16" s="16" t="s">
        <v>21</v>
      </c>
      <c r="B16" s="10">
        <v>36</v>
      </c>
      <c r="C16" s="5" t="s">
        <v>16</v>
      </c>
      <c r="D16" s="36">
        <v>377.15</v>
      </c>
      <c r="E16" s="36">
        <v>13.9</v>
      </c>
      <c r="F16" s="36">
        <v>98347</v>
      </c>
      <c r="G16" s="36">
        <v>1.4</v>
      </c>
      <c r="H16" s="36">
        <v>1.8302541002775885</v>
      </c>
      <c r="I16" s="55">
        <v>1632</v>
      </c>
      <c r="J16" s="40">
        <v>9504</v>
      </c>
      <c r="K16" s="40">
        <f t="shared" si="0"/>
        <v>96.637416494656676</v>
      </c>
      <c r="L16" s="44"/>
      <c r="M16" s="44"/>
      <c r="N16" s="44">
        <v>3525</v>
      </c>
      <c r="O16" s="44"/>
      <c r="P16" s="44"/>
      <c r="Q16" s="44">
        <v>1362</v>
      </c>
      <c r="R16" s="44"/>
      <c r="S16" s="44"/>
      <c r="T16" s="44"/>
      <c r="U16" s="44">
        <v>1371</v>
      </c>
      <c r="V16" s="44">
        <v>430</v>
      </c>
      <c r="W16" s="44">
        <v>1308</v>
      </c>
      <c r="X16" s="44">
        <v>1142</v>
      </c>
      <c r="Y16" s="44">
        <v>220</v>
      </c>
      <c r="Z16" s="40">
        <v>74866.7</v>
      </c>
      <c r="AA16" s="44"/>
      <c r="AB16" s="44"/>
      <c r="AC16" s="44">
        <v>85819.4</v>
      </c>
      <c r="AD16" s="44"/>
      <c r="AE16" s="44"/>
      <c r="AF16" s="44">
        <v>45301.9</v>
      </c>
      <c r="AG16" s="44"/>
      <c r="AH16" s="44"/>
      <c r="AI16" s="44"/>
      <c r="AJ16" s="44">
        <v>114935.8</v>
      </c>
      <c r="AK16" s="44">
        <v>61067.7</v>
      </c>
      <c r="AL16" s="44">
        <v>62587.9</v>
      </c>
      <c r="AM16" s="44">
        <v>59602.9</v>
      </c>
      <c r="AN16" s="44">
        <v>39545.300000000003</v>
      </c>
      <c r="AO16" s="44">
        <v>112758.3</v>
      </c>
      <c r="AP16" s="26" t="e">
        <f>#REF!*1000/F16</f>
        <v>#REF!</v>
      </c>
      <c r="AQ16" s="35"/>
      <c r="AR16" s="35">
        <v>330</v>
      </c>
      <c r="AS16" s="26">
        <v>75</v>
      </c>
      <c r="AT16" s="26">
        <f t="shared" si="1"/>
        <v>0.76260587511566191</v>
      </c>
      <c r="AU16" s="25">
        <v>2</v>
      </c>
      <c r="AV16" s="25">
        <f t="shared" si="2"/>
        <v>2.0336156669750985E-2</v>
      </c>
      <c r="AW16" s="25"/>
      <c r="AX16" s="25"/>
      <c r="AY16" s="25">
        <v>737</v>
      </c>
      <c r="AZ16" s="25">
        <v>94</v>
      </c>
      <c r="BA16" s="25">
        <f t="shared" si="3"/>
        <v>0.95579936347829619</v>
      </c>
      <c r="BB16" s="25">
        <v>1675</v>
      </c>
      <c r="BC16" s="25">
        <f t="shared" si="4"/>
        <v>17.031531210916452</v>
      </c>
      <c r="BD16" s="25">
        <v>91</v>
      </c>
      <c r="BE16" s="25">
        <v>2863969</v>
      </c>
      <c r="BF16" s="25">
        <f t="shared" si="5"/>
        <v>29.121061140655026</v>
      </c>
      <c r="BG16" s="25">
        <v>19669</v>
      </c>
      <c r="BH16" s="25">
        <v>16.2</v>
      </c>
      <c r="BI16" s="25">
        <v>98276</v>
      </c>
    </row>
    <row r="17" spans="1:61">
      <c r="A17" s="16" t="s">
        <v>22</v>
      </c>
      <c r="B17" s="10">
        <v>10</v>
      </c>
      <c r="C17" s="5" t="s">
        <v>16</v>
      </c>
      <c r="D17" s="36">
        <v>892.62</v>
      </c>
      <c r="E17" s="36">
        <v>29.9</v>
      </c>
      <c r="F17" s="36">
        <v>103064</v>
      </c>
      <c r="G17" s="36">
        <v>-2.5</v>
      </c>
      <c r="H17" s="36">
        <v>-4.5602732282853369</v>
      </c>
      <c r="I17" s="55">
        <v>622</v>
      </c>
      <c r="J17" s="40">
        <v>15069</v>
      </c>
      <c r="K17" s="40">
        <f t="shared" si="0"/>
        <v>146.21012186602499</v>
      </c>
      <c r="L17" s="44"/>
      <c r="M17" s="44"/>
      <c r="N17" s="44">
        <v>1798</v>
      </c>
      <c r="O17" s="44"/>
      <c r="P17" s="44">
        <v>909</v>
      </c>
      <c r="Q17" s="44">
        <v>3073</v>
      </c>
      <c r="R17" s="44">
        <v>909</v>
      </c>
      <c r="S17" s="44">
        <v>3073</v>
      </c>
      <c r="T17" s="44">
        <v>1840</v>
      </c>
      <c r="U17" s="44">
        <v>6</v>
      </c>
      <c r="V17" s="44">
        <v>4151</v>
      </c>
      <c r="W17" s="44">
        <v>2208</v>
      </c>
      <c r="X17" s="44">
        <v>668</v>
      </c>
      <c r="Y17" s="46">
        <v>138</v>
      </c>
      <c r="Z17" s="40">
        <v>68327.100000000006</v>
      </c>
      <c r="AA17" s="44"/>
      <c r="AB17" s="44"/>
      <c r="AC17" s="44">
        <v>43792.7</v>
      </c>
      <c r="AD17" s="44"/>
      <c r="AE17" s="44">
        <v>54854.8</v>
      </c>
      <c r="AF17" s="44">
        <v>79226.600000000006</v>
      </c>
      <c r="AG17" s="44"/>
      <c r="AH17" s="44">
        <v>37337.699999999997</v>
      </c>
      <c r="AI17" s="44">
        <v>170562.5</v>
      </c>
      <c r="AJ17" s="44">
        <v>85087.1</v>
      </c>
      <c r="AK17" s="44"/>
      <c r="AL17" s="44">
        <v>70173.3</v>
      </c>
      <c r="AM17" s="44">
        <v>62473.8</v>
      </c>
      <c r="AN17" s="44">
        <v>37769</v>
      </c>
      <c r="AO17" s="44"/>
      <c r="AP17" s="26" t="e">
        <f>#REF!*1000/F17</f>
        <v>#REF!</v>
      </c>
      <c r="AQ17" s="35"/>
      <c r="AR17" s="35">
        <v>600</v>
      </c>
      <c r="AS17" s="26">
        <v>37</v>
      </c>
      <c r="AT17" s="26">
        <f t="shared" si="1"/>
        <v>0.35900023286501592</v>
      </c>
      <c r="AU17" s="25">
        <v>3</v>
      </c>
      <c r="AV17" s="25">
        <f t="shared" si="2"/>
        <v>2.9108126989055346E-2</v>
      </c>
      <c r="AW17" s="25"/>
      <c r="AX17" s="25"/>
      <c r="AY17" s="25">
        <v>1054</v>
      </c>
      <c r="AZ17" s="25">
        <v>153</v>
      </c>
      <c r="BA17" s="25">
        <f t="shared" si="3"/>
        <v>1.4845144764418226</v>
      </c>
      <c r="BB17" s="25">
        <v>1891</v>
      </c>
      <c r="BC17" s="25">
        <f t="shared" si="4"/>
        <v>18.34782271210122</v>
      </c>
      <c r="BD17" s="25">
        <v>69</v>
      </c>
      <c r="BE17" s="25">
        <v>2593174</v>
      </c>
      <c r="BF17" s="25">
        <f t="shared" si="5"/>
        <v>25.160812698905534</v>
      </c>
      <c r="BG17" s="25">
        <v>62243</v>
      </c>
      <c r="BH17" s="25">
        <v>17.600000000000001</v>
      </c>
      <c r="BI17" s="25">
        <v>103110</v>
      </c>
    </row>
    <row r="18" spans="1:61">
      <c r="A18" s="16" t="s">
        <v>23</v>
      </c>
      <c r="B18" s="10">
        <v>12</v>
      </c>
      <c r="C18" s="5" t="s">
        <v>16</v>
      </c>
      <c r="D18" s="36">
        <v>728.92</v>
      </c>
      <c r="E18" s="36">
        <v>18.399999999999999</v>
      </c>
      <c r="F18" s="36">
        <v>92517</v>
      </c>
      <c r="G18" s="36">
        <v>1.4</v>
      </c>
      <c r="H18" s="36">
        <v>10.05220662148578</v>
      </c>
      <c r="I18" s="55">
        <v>2870</v>
      </c>
      <c r="J18" s="40">
        <v>13784</v>
      </c>
      <c r="K18" s="40">
        <f t="shared" si="0"/>
        <v>148.9888344844731</v>
      </c>
      <c r="L18" s="44"/>
      <c r="M18" s="44"/>
      <c r="N18" s="44"/>
      <c r="O18" s="44"/>
      <c r="P18" s="44"/>
      <c r="Q18" s="44">
        <v>1220</v>
      </c>
      <c r="R18" s="44"/>
      <c r="S18" s="44">
        <v>1034</v>
      </c>
      <c r="T18" s="44"/>
      <c r="U18" s="44">
        <v>2860</v>
      </c>
      <c r="V18" s="44"/>
      <c r="W18" s="44">
        <v>1109</v>
      </c>
      <c r="X18" s="44">
        <v>2264</v>
      </c>
      <c r="Y18" s="44">
        <v>274</v>
      </c>
      <c r="Z18" s="40">
        <v>58511.8</v>
      </c>
      <c r="AA18" s="44"/>
      <c r="AB18" s="44"/>
      <c r="AC18" s="44"/>
      <c r="AD18" s="44"/>
      <c r="AE18" s="44"/>
      <c r="AF18" s="44">
        <v>62751</v>
      </c>
      <c r="AG18" s="44"/>
      <c r="AH18" s="44">
        <v>33914.400000000001</v>
      </c>
      <c r="AI18" s="44"/>
      <c r="AJ18" s="44">
        <v>61132.9</v>
      </c>
      <c r="AK18" s="44"/>
      <c r="AL18" s="44">
        <v>64156.5</v>
      </c>
      <c r="AM18" s="44">
        <v>61726.400000000001</v>
      </c>
      <c r="AN18" s="44">
        <v>35734.199999999997</v>
      </c>
      <c r="AO18" s="44">
        <v>119680</v>
      </c>
      <c r="AP18" s="26" t="e">
        <f>#REF!*1000/F18</f>
        <v>#REF!</v>
      </c>
      <c r="AQ18" s="37"/>
      <c r="AR18" s="35">
        <v>661</v>
      </c>
      <c r="AS18" s="26">
        <v>38</v>
      </c>
      <c r="AT18" s="26">
        <f t="shared" si="1"/>
        <v>0.41073532431877385</v>
      </c>
      <c r="AU18" s="25"/>
      <c r="AV18" s="25">
        <f t="shared" si="2"/>
        <v>0</v>
      </c>
      <c r="AW18" s="25">
        <v>3</v>
      </c>
      <c r="AX18" s="25"/>
      <c r="AY18" s="25">
        <v>785</v>
      </c>
      <c r="AZ18" s="25">
        <v>87</v>
      </c>
      <c r="BA18" s="25">
        <f t="shared" si="3"/>
        <v>0.94036771620350845</v>
      </c>
      <c r="BB18" s="25">
        <v>1030</v>
      </c>
      <c r="BC18" s="25">
        <f t="shared" si="4"/>
        <v>11.133089053903607</v>
      </c>
      <c r="BD18" s="25">
        <v>60</v>
      </c>
      <c r="BE18" s="25">
        <v>1855998</v>
      </c>
      <c r="BF18" s="25">
        <f t="shared" si="5"/>
        <v>20.0611563280262</v>
      </c>
      <c r="BG18" s="25">
        <v>17098</v>
      </c>
      <c r="BH18" s="25">
        <v>15</v>
      </c>
      <c r="BI18" s="25">
        <v>92461</v>
      </c>
    </row>
    <row r="19" spans="1:61">
      <c r="A19" s="16" t="s">
        <v>24</v>
      </c>
      <c r="B19" s="10">
        <v>43</v>
      </c>
      <c r="C19" s="5" t="s">
        <v>16</v>
      </c>
      <c r="D19" s="36">
        <v>752.66</v>
      </c>
      <c r="E19" s="36">
        <v>32.6</v>
      </c>
      <c r="F19" s="36">
        <v>81597</v>
      </c>
      <c r="G19" s="36">
        <v>1.3</v>
      </c>
      <c r="H19" s="36">
        <v>4.2158412686740929</v>
      </c>
      <c r="I19" s="55">
        <v>2230</v>
      </c>
      <c r="J19" s="40">
        <v>8756</v>
      </c>
      <c r="K19" s="40">
        <f t="shared" si="0"/>
        <v>107.30786671078593</v>
      </c>
      <c r="L19" s="44"/>
      <c r="M19" s="44"/>
      <c r="N19" s="44">
        <v>2313</v>
      </c>
      <c r="O19" s="44"/>
      <c r="P19" s="44"/>
      <c r="Q19" s="44">
        <v>2130</v>
      </c>
      <c r="R19" s="44"/>
      <c r="S19" s="44"/>
      <c r="T19" s="44"/>
      <c r="U19" s="44">
        <v>987</v>
      </c>
      <c r="V19" s="44"/>
      <c r="W19" s="44">
        <v>1028</v>
      </c>
      <c r="X19" s="44">
        <v>1941</v>
      </c>
      <c r="Y19" s="44">
        <v>128</v>
      </c>
      <c r="Z19" s="40">
        <v>53431</v>
      </c>
      <c r="AA19" s="44"/>
      <c r="AB19" s="44"/>
      <c r="AC19" s="44">
        <v>39056.1</v>
      </c>
      <c r="AD19" s="44"/>
      <c r="AE19" s="44"/>
      <c r="AF19" s="44">
        <v>58426.8</v>
      </c>
      <c r="AG19" s="44"/>
      <c r="AH19" s="44"/>
      <c r="AI19" s="44"/>
      <c r="AJ19" s="44">
        <v>48259.3</v>
      </c>
      <c r="AK19" s="44"/>
      <c r="AL19" s="44">
        <v>64319.4</v>
      </c>
      <c r="AM19" s="44">
        <v>60558.400000000001</v>
      </c>
      <c r="AN19" s="44">
        <v>48612.9</v>
      </c>
      <c r="AO19" s="44">
        <v>104083.3</v>
      </c>
      <c r="AP19" s="26" t="e">
        <f>#REF!*1000/F19</f>
        <v>#REF!</v>
      </c>
      <c r="AQ19" s="35">
        <v>560</v>
      </c>
      <c r="AR19" s="35">
        <v>335</v>
      </c>
      <c r="AS19" s="26">
        <v>30</v>
      </c>
      <c r="AT19" s="26">
        <f t="shared" si="1"/>
        <v>0.36766057575646161</v>
      </c>
      <c r="AU19" s="25">
        <v>5</v>
      </c>
      <c r="AV19" s="25">
        <f t="shared" si="2"/>
        <v>6.1276762626076939E-2</v>
      </c>
      <c r="AW19" s="25">
        <v>3</v>
      </c>
      <c r="AX19" s="25"/>
      <c r="AY19" s="25">
        <v>665</v>
      </c>
      <c r="AZ19" s="25">
        <v>93</v>
      </c>
      <c r="BA19" s="25">
        <f t="shared" si="3"/>
        <v>1.139747784845031</v>
      </c>
      <c r="BB19" s="25">
        <v>1125</v>
      </c>
      <c r="BC19" s="25">
        <f t="shared" si="4"/>
        <v>13.787271590867311</v>
      </c>
      <c r="BD19" s="25">
        <v>80</v>
      </c>
      <c r="BE19" s="25">
        <v>480091</v>
      </c>
      <c r="BF19" s="25">
        <f t="shared" si="5"/>
        <v>5.883684449183181</v>
      </c>
      <c r="BG19" s="25">
        <v>14949</v>
      </c>
      <c r="BH19" s="25">
        <v>19</v>
      </c>
      <c r="BI19" s="25">
        <v>81545</v>
      </c>
    </row>
    <row r="20" spans="1:61">
      <c r="A20" s="16" t="s">
        <v>25</v>
      </c>
      <c r="B20" s="10">
        <v>50</v>
      </c>
      <c r="C20" s="5" t="s">
        <v>16</v>
      </c>
      <c r="D20" s="36">
        <v>538.04</v>
      </c>
      <c r="E20" s="36">
        <v>21.8</v>
      </c>
      <c r="F20" s="36">
        <v>101098</v>
      </c>
      <c r="G20" s="36">
        <v>-1.7</v>
      </c>
      <c r="H20" s="36">
        <v>8.7934479416012188</v>
      </c>
      <c r="I20" s="55">
        <v>4041</v>
      </c>
      <c r="J20" s="40">
        <v>12051</v>
      </c>
      <c r="K20" s="40">
        <f t="shared" si="0"/>
        <v>119.20117114087321</v>
      </c>
      <c r="L20" s="44"/>
      <c r="M20" s="44"/>
      <c r="N20" s="44">
        <v>1128</v>
      </c>
      <c r="O20" s="44"/>
      <c r="P20" s="44">
        <v>251</v>
      </c>
      <c r="Q20" s="44">
        <v>4245</v>
      </c>
      <c r="R20" s="44"/>
      <c r="S20" s="44">
        <v>732</v>
      </c>
      <c r="T20" s="44">
        <v>568</v>
      </c>
      <c r="U20" s="44">
        <v>1494</v>
      </c>
      <c r="V20" s="44">
        <v>212</v>
      </c>
      <c r="W20" s="44">
        <v>1950</v>
      </c>
      <c r="X20" s="44">
        <v>1311</v>
      </c>
      <c r="Y20" s="44">
        <v>88</v>
      </c>
      <c r="Z20" s="40">
        <v>77116.3</v>
      </c>
      <c r="AA20" s="44"/>
      <c r="AB20" s="44"/>
      <c r="AC20" s="44">
        <v>56013.8</v>
      </c>
      <c r="AD20" s="44"/>
      <c r="AE20" s="44">
        <v>41080.9</v>
      </c>
      <c r="AF20" s="44">
        <v>43342.5</v>
      </c>
      <c r="AG20" s="44"/>
      <c r="AH20" s="44">
        <v>63003.5</v>
      </c>
      <c r="AI20" s="44">
        <v>80872.5</v>
      </c>
      <c r="AJ20" s="44">
        <v>197231.6</v>
      </c>
      <c r="AK20" s="44">
        <v>76625</v>
      </c>
      <c r="AL20" s="44">
        <v>84860.7</v>
      </c>
      <c r="AM20" s="44">
        <v>62117.3</v>
      </c>
      <c r="AN20" s="44">
        <v>116058.3</v>
      </c>
      <c r="AO20" s="44">
        <v>101848.6</v>
      </c>
      <c r="AP20" s="26" t="e">
        <f>#REF!*1000/F20</f>
        <v>#REF!</v>
      </c>
      <c r="AQ20" s="35"/>
      <c r="AR20" s="35">
        <v>7643</v>
      </c>
      <c r="AS20" s="26">
        <v>92</v>
      </c>
      <c r="AT20" s="26">
        <f t="shared" si="1"/>
        <v>0.91000811094185841</v>
      </c>
      <c r="AU20" s="25">
        <v>3</v>
      </c>
      <c r="AV20" s="25">
        <f t="shared" si="2"/>
        <v>2.9674177530712775E-2</v>
      </c>
      <c r="AW20" s="25">
        <v>3</v>
      </c>
      <c r="AX20" s="25"/>
      <c r="AY20" s="25">
        <v>756</v>
      </c>
      <c r="AZ20" s="25">
        <v>185</v>
      </c>
      <c r="BA20" s="25">
        <f t="shared" si="3"/>
        <v>1.8299076143939543</v>
      </c>
      <c r="BB20" s="25">
        <v>1765</v>
      </c>
      <c r="BC20" s="25">
        <f t="shared" si="4"/>
        <v>17.458307780569349</v>
      </c>
      <c r="BD20" s="25">
        <v>100</v>
      </c>
      <c r="BE20" s="25">
        <v>191332</v>
      </c>
      <c r="BF20" s="25">
        <f t="shared" si="5"/>
        <v>1.8925399117687789</v>
      </c>
      <c r="BG20" s="25">
        <v>18532</v>
      </c>
      <c r="BH20" s="25">
        <v>18.3</v>
      </c>
      <c r="BI20" s="25">
        <v>101067</v>
      </c>
    </row>
    <row r="21" spans="1:61">
      <c r="A21" s="16" t="s">
        <v>26</v>
      </c>
      <c r="B21" s="10">
        <v>15</v>
      </c>
      <c r="C21" s="5" t="s">
        <v>16</v>
      </c>
      <c r="D21" s="36">
        <v>654.75</v>
      </c>
      <c r="E21" s="36">
        <v>162</v>
      </c>
      <c r="F21" s="36">
        <v>53314</v>
      </c>
      <c r="G21" s="36">
        <v>1.3</v>
      </c>
      <c r="H21" s="36">
        <v>11.291593202535919</v>
      </c>
      <c r="I21" s="55">
        <v>2550</v>
      </c>
      <c r="J21" s="40">
        <v>8101</v>
      </c>
      <c r="K21" s="40">
        <f t="shared" si="0"/>
        <v>151.94883145140113</v>
      </c>
      <c r="L21" s="44"/>
      <c r="M21" s="44"/>
      <c r="N21" s="44"/>
      <c r="O21" s="44"/>
      <c r="P21" s="44"/>
      <c r="Q21" s="44">
        <v>4080</v>
      </c>
      <c r="R21" s="44">
        <v>404</v>
      </c>
      <c r="S21" s="44">
        <v>874</v>
      </c>
      <c r="T21" s="44"/>
      <c r="U21" s="44">
        <v>465</v>
      </c>
      <c r="V21" s="44">
        <v>205</v>
      </c>
      <c r="W21" s="44">
        <v>690</v>
      </c>
      <c r="X21" s="44"/>
      <c r="Y21" s="44">
        <v>33</v>
      </c>
      <c r="Z21" s="40">
        <v>67539.3</v>
      </c>
      <c r="AA21" s="44"/>
      <c r="AB21" s="44"/>
      <c r="AC21" s="44"/>
      <c r="AD21" s="44"/>
      <c r="AE21" s="44"/>
      <c r="AF21" s="44">
        <v>76082.7</v>
      </c>
      <c r="AG21" s="44">
        <v>26732.3</v>
      </c>
      <c r="AH21" s="44">
        <v>42432.2</v>
      </c>
      <c r="AI21" s="44"/>
      <c r="AJ21" s="44">
        <v>77810.600000000006</v>
      </c>
      <c r="AK21" s="44">
        <v>45588</v>
      </c>
      <c r="AL21" s="44">
        <v>60856</v>
      </c>
      <c r="AM21" s="44"/>
      <c r="AN21" s="44">
        <v>48656.3</v>
      </c>
      <c r="AO21" s="44">
        <v>63290.3</v>
      </c>
      <c r="AP21" s="26" t="e">
        <f>#REF!*1000/F21</f>
        <v>#REF!</v>
      </c>
      <c r="AQ21" s="35">
        <v>701</v>
      </c>
      <c r="AR21" s="35">
        <v>360</v>
      </c>
      <c r="AS21" s="26">
        <v>95</v>
      </c>
      <c r="AT21" s="26">
        <f t="shared" si="1"/>
        <v>1.7818959372772631</v>
      </c>
      <c r="AU21" s="25">
        <v>1</v>
      </c>
      <c r="AV21" s="25">
        <f t="shared" si="2"/>
        <v>1.8756799339760665E-2</v>
      </c>
      <c r="AW21" s="25">
        <v>3</v>
      </c>
      <c r="AX21" s="25"/>
      <c r="AY21" s="25">
        <v>107</v>
      </c>
      <c r="AZ21" s="25">
        <v>83</v>
      </c>
      <c r="BA21" s="25">
        <f t="shared" si="3"/>
        <v>1.5568143452001351</v>
      </c>
      <c r="BB21" s="25">
        <v>2689</v>
      </c>
      <c r="BC21" s="25">
        <f t="shared" si="4"/>
        <v>50.437033424616423</v>
      </c>
      <c r="BD21" s="25">
        <v>62</v>
      </c>
      <c r="BE21" s="25">
        <v>2185408</v>
      </c>
      <c r="BF21" s="25">
        <f t="shared" si="5"/>
        <v>40.991259331507671</v>
      </c>
      <c r="BG21" s="25">
        <v>16003</v>
      </c>
      <c r="BH21" s="25">
        <v>21</v>
      </c>
      <c r="BI21" s="25">
        <v>53234</v>
      </c>
    </row>
    <row r="22" spans="1:61">
      <c r="A22" s="16" t="s">
        <v>27</v>
      </c>
      <c r="B22" s="10">
        <v>20</v>
      </c>
      <c r="C22" s="5" t="s">
        <v>16</v>
      </c>
      <c r="D22" s="36">
        <v>1665</v>
      </c>
      <c r="E22" s="36">
        <v>32</v>
      </c>
      <c r="F22" s="36">
        <v>7208</v>
      </c>
      <c r="G22" s="36">
        <v>-0.5</v>
      </c>
      <c r="H22" s="36">
        <v>81.853496115427305</v>
      </c>
      <c r="I22" s="55">
        <v>784</v>
      </c>
      <c r="J22" s="40">
        <v>2985</v>
      </c>
      <c r="K22" s="40">
        <f t="shared" si="0"/>
        <v>414.12319644839067</v>
      </c>
      <c r="L22" s="44"/>
      <c r="M22" s="44"/>
      <c r="N22" s="44"/>
      <c r="O22" s="44"/>
      <c r="P22" s="44"/>
      <c r="Q22" s="44"/>
      <c r="R22" s="44"/>
      <c r="S22" s="44">
        <v>2506</v>
      </c>
      <c r="T22" s="44"/>
      <c r="U22" s="44">
        <v>119</v>
      </c>
      <c r="V22" s="44"/>
      <c r="W22" s="44"/>
      <c r="X22" s="44"/>
      <c r="Y22" s="44"/>
      <c r="Z22" s="40">
        <v>123860.8</v>
      </c>
      <c r="AA22" s="44"/>
      <c r="AB22" s="44"/>
      <c r="AC22" s="44"/>
      <c r="AD22" s="44"/>
      <c r="AE22" s="44"/>
      <c r="AF22" s="44"/>
      <c r="AG22" s="44"/>
      <c r="AH22" s="44">
        <v>128728.3</v>
      </c>
      <c r="AI22" s="44"/>
      <c r="AJ22" s="44">
        <v>52865.5</v>
      </c>
      <c r="AK22" s="44"/>
      <c r="AL22" s="44"/>
      <c r="AM22" s="44"/>
      <c r="AN22" s="44"/>
      <c r="AO22" s="44">
        <v>54366.7</v>
      </c>
      <c r="AP22" s="26" t="e">
        <f>#REF!*1000/F22</f>
        <v>#REF!</v>
      </c>
      <c r="AQ22" s="35"/>
      <c r="AR22" s="35"/>
      <c r="AS22" s="26">
        <v>3</v>
      </c>
      <c r="AT22" s="26">
        <f t="shared" si="1"/>
        <v>0.41620421753607101</v>
      </c>
      <c r="AU22" s="25"/>
      <c r="AV22" s="25">
        <f t="shared" si="2"/>
        <v>0</v>
      </c>
      <c r="AW22" s="25"/>
      <c r="AX22" s="25"/>
      <c r="AY22" s="25">
        <v>46</v>
      </c>
      <c r="AZ22" s="25">
        <v>4</v>
      </c>
      <c r="BA22" s="25">
        <f t="shared" si="3"/>
        <v>0.55493895671476134</v>
      </c>
      <c r="BB22" s="25">
        <v>235</v>
      </c>
      <c r="BC22" s="25">
        <f t="shared" si="4"/>
        <v>32.602663706992232</v>
      </c>
      <c r="BD22" s="25">
        <v>4</v>
      </c>
      <c r="BE22" s="25">
        <v>1270815</v>
      </c>
      <c r="BF22" s="25">
        <f t="shared" si="5"/>
        <v>176.30618756936738</v>
      </c>
      <c r="BG22" s="25">
        <v>27848</v>
      </c>
      <c r="BH22" s="25">
        <v>11.1</v>
      </c>
      <c r="BI22" s="25">
        <v>6516</v>
      </c>
    </row>
    <row r="23" spans="1:61">
      <c r="A23" s="16" t="s">
        <v>28</v>
      </c>
      <c r="B23" s="10">
        <v>119</v>
      </c>
      <c r="C23" s="5" t="s">
        <v>16</v>
      </c>
      <c r="D23" s="36">
        <v>270</v>
      </c>
      <c r="E23" s="36">
        <v>20</v>
      </c>
      <c r="F23" s="36">
        <v>59106</v>
      </c>
      <c r="G23" s="36">
        <v>1.4</v>
      </c>
      <c r="H23" s="36">
        <v>2.3347883463607757</v>
      </c>
      <c r="I23" s="55">
        <v>1848</v>
      </c>
      <c r="J23" s="40">
        <v>29212</v>
      </c>
      <c r="K23" s="40">
        <f t="shared" si="0"/>
        <v>494.23070415863026</v>
      </c>
      <c r="L23" s="44"/>
      <c r="M23" s="44"/>
      <c r="N23" s="44">
        <v>3379</v>
      </c>
      <c r="O23" s="44"/>
      <c r="P23" s="44"/>
      <c r="Q23" s="44">
        <v>4194</v>
      </c>
      <c r="R23" s="44"/>
      <c r="S23" s="44">
        <v>10736</v>
      </c>
      <c r="T23" s="44">
        <v>1006</v>
      </c>
      <c r="U23" s="44">
        <v>6765</v>
      </c>
      <c r="V23" s="44"/>
      <c r="W23" s="44">
        <v>535</v>
      </c>
      <c r="X23" s="44">
        <v>1460</v>
      </c>
      <c r="Y23" s="44">
        <v>627</v>
      </c>
      <c r="Z23" s="40">
        <v>103879</v>
      </c>
      <c r="AA23" s="44"/>
      <c r="AB23" s="44"/>
      <c r="AC23" s="44">
        <v>73446.3</v>
      </c>
      <c r="AD23" s="44"/>
      <c r="AE23" s="44"/>
      <c r="AF23" s="44">
        <v>65173.8</v>
      </c>
      <c r="AG23" s="44"/>
      <c r="AH23" s="44">
        <v>128626.9</v>
      </c>
      <c r="AI23" s="44">
        <v>56161.1</v>
      </c>
      <c r="AJ23" s="44">
        <v>110624.4</v>
      </c>
      <c r="AK23" s="44"/>
      <c r="AL23" s="44">
        <v>68486</v>
      </c>
      <c r="AM23" s="44">
        <v>70113.8</v>
      </c>
      <c r="AN23" s="44">
        <v>64116.3</v>
      </c>
      <c r="AO23" s="44">
        <v>108333.3</v>
      </c>
      <c r="AP23" s="26" t="e">
        <f>#REF!*1000/F23</f>
        <v>#REF!</v>
      </c>
      <c r="AQ23" s="37"/>
      <c r="AR23" s="35">
        <v>512</v>
      </c>
      <c r="AS23" s="26">
        <v>40</v>
      </c>
      <c r="AT23" s="26">
        <f t="shared" si="1"/>
        <v>0.67675024532196393</v>
      </c>
      <c r="AU23" s="25">
        <v>12</v>
      </c>
      <c r="AV23" s="25">
        <f t="shared" si="2"/>
        <v>0.20302507359658917</v>
      </c>
      <c r="AW23" s="25">
        <v>4</v>
      </c>
      <c r="AX23" s="25">
        <v>16651.3</v>
      </c>
      <c r="AY23" s="25">
        <v>492</v>
      </c>
      <c r="AZ23" s="25">
        <v>164</v>
      </c>
      <c r="BA23" s="25">
        <f t="shared" si="3"/>
        <v>2.7746760058200519</v>
      </c>
      <c r="BB23" s="25">
        <v>2546</v>
      </c>
      <c r="BC23" s="25">
        <f t="shared" si="4"/>
        <v>43.075153114743003</v>
      </c>
      <c r="BD23" s="25">
        <v>84</v>
      </c>
      <c r="BE23" s="25">
        <v>44658016</v>
      </c>
      <c r="BF23" s="25">
        <f t="shared" si="5"/>
        <v>755.55808208980477</v>
      </c>
      <c r="BG23" s="25">
        <v>17631</v>
      </c>
      <c r="BH23" s="25">
        <v>19.100000000000001</v>
      </c>
      <c r="BI23" s="25">
        <v>59217</v>
      </c>
    </row>
    <row r="24" spans="1:61">
      <c r="A24" s="16" t="s">
        <v>29</v>
      </c>
      <c r="B24" s="10">
        <v>93</v>
      </c>
      <c r="C24" s="5" t="s">
        <v>16</v>
      </c>
      <c r="D24" s="36">
        <v>372</v>
      </c>
      <c r="E24" s="36">
        <v>20.3</v>
      </c>
      <c r="F24" s="36">
        <v>59073</v>
      </c>
      <c r="G24" s="36">
        <v>-2.7</v>
      </c>
      <c r="H24" s="36">
        <v>0.86333858107764971</v>
      </c>
      <c r="I24" s="55">
        <v>2705</v>
      </c>
      <c r="J24" s="40">
        <v>18946</v>
      </c>
      <c r="K24" s="40">
        <f t="shared" si="0"/>
        <v>320.7218187666108</v>
      </c>
      <c r="L24" s="44"/>
      <c r="M24" s="44"/>
      <c r="N24" s="44">
        <v>5876</v>
      </c>
      <c r="O24" s="44"/>
      <c r="P24" s="44"/>
      <c r="Q24" s="44">
        <v>1201</v>
      </c>
      <c r="R24" s="44"/>
      <c r="S24" s="44">
        <v>176</v>
      </c>
      <c r="T24" s="44">
        <v>321</v>
      </c>
      <c r="U24" s="44">
        <v>2758</v>
      </c>
      <c r="V24" s="44"/>
      <c r="W24" s="44">
        <v>5733</v>
      </c>
      <c r="X24" s="44"/>
      <c r="Y24" s="44">
        <v>2708</v>
      </c>
      <c r="Z24" s="40">
        <v>74446.2</v>
      </c>
      <c r="AA24" s="44"/>
      <c r="AB24" s="44"/>
      <c r="AC24" s="44">
        <v>81969.2</v>
      </c>
      <c r="AD24" s="44"/>
      <c r="AE24" s="44"/>
      <c r="AF24" s="44">
        <v>87877.3</v>
      </c>
      <c r="AG24" s="44"/>
      <c r="AH24" s="44">
        <v>109332.8</v>
      </c>
      <c r="AI24" s="44">
        <v>99194</v>
      </c>
      <c r="AJ24" s="44">
        <v>74348.2</v>
      </c>
      <c r="AK24" s="44"/>
      <c r="AL24" s="44">
        <v>68882.3</v>
      </c>
      <c r="AM24" s="44"/>
      <c r="AN24" s="44">
        <v>55020.2</v>
      </c>
      <c r="AO24" s="44">
        <v>56832</v>
      </c>
      <c r="AP24" s="26" t="e">
        <f>#REF!*1000/F24</f>
        <v>#REF!</v>
      </c>
      <c r="AQ24" s="35"/>
      <c r="AR24" s="35">
        <v>333</v>
      </c>
      <c r="AS24" s="26">
        <v>59</v>
      </c>
      <c r="AT24" s="26">
        <f t="shared" si="1"/>
        <v>0.99876424085453586</v>
      </c>
      <c r="AU24" s="25">
        <v>1</v>
      </c>
      <c r="AV24" s="25">
        <f t="shared" si="2"/>
        <v>1.6928207472110778E-2</v>
      </c>
      <c r="AW24" s="25">
        <v>3</v>
      </c>
      <c r="AX24" s="25"/>
      <c r="AY24" s="25">
        <v>179</v>
      </c>
      <c r="AZ24" s="25">
        <v>171</v>
      </c>
      <c r="BA24" s="25">
        <f t="shared" si="3"/>
        <v>2.8947234777309432</v>
      </c>
      <c r="BB24" s="25">
        <v>2641</v>
      </c>
      <c r="BC24" s="25">
        <f t="shared" si="4"/>
        <v>44.707395933844566</v>
      </c>
      <c r="BD24" s="25">
        <v>47</v>
      </c>
      <c r="BE24" s="25">
        <v>1718223</v>
      </c>
      <c r="BF24" s="25">
        <f t="shared" si="5"/>
        <v>29.086435427352598</v>
      </c>
      <c r="BG24" s="25">
        <v>37329</v>
      </c>
      <c r="BH24" s="25">
        <v>21</v>
      </c>
      <c r="BI24" s="25">
        <v>59093</v>
      </c>
    </row>
    <row r="25" spans="1:61">
      <c r="A25" s="16" t="s">
        <v>30</v>
      </c>
      <c r="B25" s="10">
        <v>122</v>
      </c>
      <c r="C25" s="5" t="s">
        <v>16</v>
      </c>
      <c r="D25" s="36">
        <v>1043.3599999999999</v>
      </c>
      <c r="E25" s="36">
        <v>40.200000000000003</v>
      </c>
      <c r="F25" s="36">
        <v>83394</v>
      </c>
      <c r="G25" s="36">
        <v>-2.8</v>
      </c>
      <c r="H25" s="36">
        <v>11.943305273760703</v>
      </c>
      <c r="I25" s="55">
        <v>4472</v>
      </c>
      <c r="J25" s="40">
        <v>14719</v>
      </c>
      <c r="K25" s="40">
        <f t="shared" si="0"/>
        <v>176.49950835791546</v>
      </c>
      <c r="L25" s="44"/>
      <c r="M25" s="44">
        <v>256</v>
      </c>
      <c r="N25" s="44">
        <v>272</v>
      </c>
      <c r="O25" s="44"/>
      <c r="P25" s="44">
        <v>5</v>
      </c>
      <c r="Q25" s="44">
        <v>678</v>
      </c>
      <c r="R25" s="44"/>
      <c r="S25" s="44">
        <v>378</v>
      </c>
      <c r="T25" s="44">
        <v>611</v>
      </c>
      <c r="U25" s="44">
        <v>3419</v>
      </c>
      <c r="V25" s="44">
        <v>536</v>
      </c>
      <c r="W25" s="44">
        <v>5494</v>
      </c>
      <c r="X25" s="44">
        <v>2674</v>
      </c>
      <c r="Y25" s="44">
        <v>82</v>
      </c>
      <c r="Z25" s="40">
        <v>83127.100000000006</v>
      </c>
      <c r="AA25" s="44"/>
      <c r="AB25" s="44">
        <v>197862.8</v>
      </c>
      <c r="AC25" s="44">
        <v>67866</v>
      </c>
      <c r="AD25" s="44"/>
      <c r="AE25" s="44">
        <v>60326.7</v>
      </c>
      <c r="AF25" s="44">
        <v>151559.70000000001</v>
      </c>
      <c r="AG25" s="44"/>
      <c r="AH25" s="44">
        <v>52188</v>
      </c>
      <c r="AI25" s="44">
        <v>105785</v>
      </c>
      <c r="AJ25" s="44">
        <v>112042.1</v>
      </c>
      <c r="AK25" s="44">
        <v>80804.100000000006</v>
      </c>
      <c r="AL25" s="44">
        <v>59337.8</v>
      </c>
      <c r="AM25" s="44">
        <v>62750</v>
      </c>
      <c r="AN25" s="44">
        <v>56259.5</v>
      </c>
      <c r="AO25" s="44">
        <v>52763.5</v>
      </c>
      <c r="AP25" s="26" t="e">
        <f>#REF!*1000/F25</f>
        <v>#REF!</v>
      </c>
      <c r="AQ25" s="35"/>
      <c r="AR25" s="35">
        <v>540</v>
      </c>
      <c r="AS25" s="26">
        <v>62</v>
      </c>
      <c r="AT25" s="26">
        <f t="shared" si="1"/>
        <v>0.7434587620212485</v>
      </c>
      <c r="AU25" s="25">
        <v>5</v>
      </c>
      <c r="AV25" s="25">
        <f t="shared" si="2"/>
        <v>5.9956351775907135E-2</v>
      </c>
      <c r="AW25" s="25"/>
      <c r="AX25" s="25"/>
      <c r="AY25" s="25">
        <v>582</v>
      </c>
      <c r="AZ25" s="25">
        <v>139</v>
      </c>
      <c r="BA25" s="25">
        <f t="shared" si="3"/>
        <v>1.6667865793702183</v>
      </c>
      <c r="BB25" s="25">
        <v>2216</v>
      </c>
      <c r="BC25" s="25">
        <f t="shared" si="4"/>
        <v>26.572655107082046</v>
      </c>
      <c r="BD25" s="25">
        <v>80</v>
      </c>
      <c r="BE25" s="25">
        <v>432386</v>
      </c>
      <c r="BF25" s="25">
        <f t="shared" si="5"/>
        <v>5.184857423795477</v>
      </c>
      <c r="BG25" s="25">
        <v>54517</v>
      </c>
      <c r="BH25" s="25">
        <v>19.5</v>
      </c>
      <c r="BI25" s="25">
        <v>83358</v>
      </c>
    </row>
    <row r="26" spans="1:61">
      <c r="A26" s="16" t="s">
        <v>31</v>
      </c>
      <c r="B26" s="10">
        <v>105</v>
      </c>
      <c r="C26" s="5" t="s">
        <v>16</v>
      </c>
      <c r="D26" s="36">
        <v>572.70000000000005</v>
      </c>
      <c r="E26" s="36">
        <v>19.5</v>
      </c>
      <c r="F26" s="36">
        <v>85401</v>
      </c>
      <c r="G26" s="36">
        <v>-2.6</v>
      </c>
      <c r="H26" s="36">
        <v>4.9648130583951007</v>
      </c>
      <c r="I26" s="55">
        <v>1920</v>
      </c>
      <c r="J26" s="40">
        <v>20995</v>
      </c>
      <c r="K26" s="40">
        <f t="shared" si="0"/>
        <v>245.84021264388002</v>
      </c>
      <c r="L26" s="44"/>
      <c r="M26" s="44"/>
      <c r="N26" s="44">
        <v>297</v>
      </c>
      <c r="O26" s="44"/>
      <c r="P26" s="44"/>
      <c r="Q26" s="44">
        <v>13961</v>
      </c>
      <c r="R26" s="44">
        <v>2515</v>
      </c>
      <c r="S26" s="44"/>
      <c r="T26" s="44"/>
      <c r="U26" s="44">
        <v>833</v>
      </c>
      <c r="V26" s="44"/>
      <c r="W26" s="44">
        <v>1255</v>
      </c>
      <c r="X26" s="44">
        <v>682</v>
      </c>
      <c r="Y26" s="44">
        <v>241</v>
      </c>
      <c r="Z26" s="40">
        <v>47464.9</v>
      </c>
      <c r="AA26" s="44"/>
      <c r="AB26" s="44"/>
      <c r="AC26" s="44">
        <v>112140.2</v>
      </c>
      <c r="AD26" s="44"/>
      <c r="AE26" s="44"/>
      <c r="AF26" s="44">
        <v>45436.4</v>
      </c>
      <c r="AG26" s="44">
        <v>16839.599999999999</v>
      </c>
      <c r="AH26" s="44"/>
      <c r="AI26" s="44"/>
      <c r="AJ26" s="44">
        <v>83829.899999999994</v>
      </c>
      <c r="AK26" s="44"/>
      <c r="AL26" s="44">
        <v>62217.1</v>
      </c>
      <c r="AM26" s="44">
        <v>64443.8</v>
      </c>
      <c r="AN26" s="44">
        <v>59942.5</v>
      </c>
      <c r="AO26" s="44"/>
      <c r="AP26" s="26" t="e">
        <f>#REF!*1000/F26</f>
        <v>#REF!</v>
      </c>
      <c r="AQ26" s="35"/>
      <c r="AR26" s="35">
        <v>660</v>
      </c>
      <c r="AS26" s="26">
        <v>39</v>
      </c>
      <c r="AT26" s="26">
        <f t="shared" si="1"/>
        <v>0.45666912565426632</v>
      </c>
      <c r="AU26" s="25">
        <v>6</v>
      </c>
      <c r="AV26" s="25">
        <f t="shared" si="2"/>
        <v>7.0256788562194819E-2</v>
      </c>
      <c r="AW26" s="25"/>
      <c r="AX26" s="25"/>
      <c r="AY26" s="25">
        <v>237</v>
      </c>
      <c r="AZ26" s="25">
        <v>126</v>
      </c>
      <c r="BA26" s="25">
        <f t="shared" si="3"/>
        <v>1.4753925598060913</v>
      </c>
      <c r="BB26" s="25">
        <v>1451</v>
      </c>
      <c r="BC26" s="25">
        <f t="shared" si="4"/>
        <v>16.99043336729078</v>
      </c>
      <c r="BD26" s="25">
        <v>79</v>
      </c>
      <c r="BE26" s="25">
        <v>1328549</v>
      </c>
      <c r="BF26" s="25">
        <f t="shared" si="5"/>
        <v>15.556597697919228</v>
      </c>
      <c r="BG26" s="25">
        <v>47901</v>
      </c>
      <c r="BH26" s="25">
        <v>22.9</v>
      </c>
      <c r="BI26" s="25">
        <v>85363</v>
      </c>
    </row>
    <row r="27" spans="1:61">
      <c r="A27" s="16" t="s">
        <v>32</v>
      </c>
      <c r="B27" s="10">
        <v>123</v>
      </c>
      <c r="C27" s="5" t="s">
        <v>16</v>
      </c>
      <c r="D27" s="36">
        <v>987.96</v>
      </c>
      <c r="E27" s="36">
        <v>36.6</v>
      </c>
      <c r="F27" s="36">
        <v>67694</v>
      </c>
      <c r="G27" s="36">
        <v>3.2</v>
      </c>
      <c r="H27" s="36">
        <v>11.75879693916743</v>
      </c>
      <c r="I27" s="55">
        <v>3560</v>
      </c>
      <c r="J27" s="40">
        <v>71451</v>
      </c>
      <c r="K27" s="40">
        <f t="shared" si="0"/>
        <v>1055.4997488699148</v>
      </c>
      <c r="L27" s="44"/>
      <c r="M27" s="44"/>
      <c r="N27" s="44">
        <v>6876</v>
      </c>
      <c r="O27" s="44"/>
      <c r="P27" s="44">
        <v>11692</v>
      </c>
      <c r="Q27" s="44">
        <v>8493</v>
      </c>
      <c r="R27" s="44">
        <v>251</v>
      </c>
      <c r="S27" s="44">
        <v>3184</v>
      </c>
      <c r="T27" s="44">
        <v>3986</v>
      </c>
      <c r="U27" s="44">
        <v>20448</v>
      </c>
      <c r="V27" s="44">
        <v>2017</v>
      </c>
      <c r="W27" s="44">
        <v>3901</v>
      </c>
      <c r="X27" s="44">
        <v>650</v>
      </c>
      <c r="Y27" s="44">
        <v>9847</v>
      </c>
      <c r="Z27" s="40">
        <v>92659.7</v>
      </c>
      <c r="AA27" s="44"/>
      <c r="AB27" s="44"/>
      <c r="AC27" s="44">
        <v>59588.1</v>
      </c>
      <c r="AD27" s="44"/>
      <c r="AE27" s="44">
        <v>70735.8</v>
      </c>
      <c r="AF27" s="44">
        <v>113222.7</v>
      </c>
      <c r="AG27" s="44">
        <v>40012.400000000001</v>
      </c>
      <c r="AH27" s="44">
        <v>90596.2</v>
      </c>
      <c r="AI27" s="44">
        <v>58086.2</v>
      </c>
      <c r="AJ27" s="44">
        <v>111232.5</v>
      </c>
      <c r="AK27" s="44">
        <v>75442.7</v>
      </c>
      <c r="AL27" s="44">
        <v>76635.5</v>
      </c>
      <c r="AM27" s="44">
        <v>70608.399999999994</v>
      </c>
      <c r="AN27" s="44">
        <v>96261</v>
      </c>
      <c r="AO27" s="44">
        <v>113681.7</v>
      </c>
      <c r="AP27" s="26" t="e">
        <f>#REF!*1000/F27</f>
        <v>#REF!</v>
      </c>
      <c r="AQ27" s="35"/>
      <c r="AR27" s="35">
        <v>335</v>
      </c>
      <c r="AS27" s="26">
        <v>275</v>
      </c>
      <c r="AT27" s="26">
        <f t="shared" si="1"/>
        <v>4.062398440038999</v>
      </c>
      <c r="AU27" s="25"/>
      <c r="AV27" s="25">
        <f t="shared" si="2"/>
        <v>0</v>
      </c>
      <c r="AW27" s="25">
        <v>7</v>
      </c>
      <c r="AX27" s="25"/>
      <c r="AY27" s="25">
        <v>257</v>
      </c>
      <c r="AZ27" s="25">
        <v>234</v>
      </c>
      <c r="BA27" s="25">
        <f t="shared" si="3"/>
        <v>3.4567317635240937</v>
      </c>
      <c r="BB27" s="25">
        <v>3424</v>
      </c>
      <c r="BC27" s="25">
        <f t="shared" si="4"/>
        <v>50.580553667976481</v>
      </c>
      <c r="BD27" s="25">
        <v>56</v>
      </c>
      <c r="BE27" s="25">
        <v>10269334</v>
      </c>
      <c r="BF27" s="25">
        <f t="shared" si="5"/>
        <v>151.70227789759801</v>
      </c>
      <c r="BG27" s="25">
        <v>16401</v>
      </c>
      <c r="BH27" s="25">
        <v>32.299999999999997</v>
      </c>
      <c r="BI27" s="25">
        <v>67571</v>
      </c>
    </row>
    <row r="28" spans="1:61">
      <c r="A28" s="17" t="s">
        <v>34</v>
      </c>
      <c r="B28" s="10">
        <v>57</v>
      </c>
      <c r="C28" s="5" t="s">
        <v>33</v>
      </c>
      <c r="D28" s="36">
        <v>803.66</v>
      </c>
      <c r="E28" s="36">
        <v>26.3</v>
      </c>
      <c r="F28" s="36">
        <v>32325</v>
      </c>
      <c r="G28" s="36">
        <v>7.6</v>
      </c>
      <c r="H28" s="36">
        <v>9.3735498839907194</v>
      </c>
      <c r="I28" s="55">
        <v>1719</v>
      </c>
      <c r="J28" s="40">
        <v>2627</v>
      </c>
      <c r="K28" s="40">
        <f t="shared" si="0"/>
        <v>81.268368136117559</v>
      </c>
      <c r="L28" s="44"/>
      <c r="M28" s="44"/>
      <c r="N28" s="44"/>
      <c r="O28" s="44"/>
      <c r="P28" s="44"/>
      <c r="Q28" s="44">
        <v>157</v>
      </c>
      <c r="R28" s="44"/>
      <c r="S28" s="44"/>
      <c r="T28" s="44"/>
      <c r="U28" s="44">
        <v>251</v>
      </c>
      <c r="V28" s="44">
        <v>44</v>
      </c>
      <c r="W28" s="44">
        <v>998</v>
      </c>
      <c r="X28" s="44">
        <v>1026</v>
      </c>
      <c r="Y28" s="44"/>
      <c r="Z28" s="40">
        <v>64011.199999999997</v>
      </c>
      <c r="AA28" s="44"/>
      <c r="AB28" s="44"/>
      <c r="AC28" s="44"/>
      <c r="AD28" s="44"/>
      <c r="AE28" s="44"/>
      <c r="AF28" s="44">
        <v>26471.1</v>
      </c>
      <c r="AG28" s="44"/>
      <c r="AH28" s="44"/>
      <c r="AI28" s="44"/>
      <c r="AJ28" s="44">
        <v>48190.400000000001</v>
      </c>
      <c r="AK28" s="44">
        <v>49472.7</v>
      </c>
      <c r="AL28" s="44">
        <v>67459</v>
      </c>
      <c r="AM28" s="44">
        <v>68528.800000000003</v>
      </c>
      <c r="AN28" s="44"/>
      <c r="AO28" s="44">
        <v>55948.6</v>
      </c>
      <c r="AP28" s="26" t="e">
        <f>#REF!*1000/F28</f>
        <v>#REF!</v>
      </c>
      <c r="AQ28" s="35"/>
      <c r="AR28" s="35">
        <v>330</v>
      </c>
      <c r="AS28" s="26">
        <v>23</v>
      </c>
      <c r="AT28" s="26">
        <f t="shared" si="1"/>
        <v>0.71152358855375097</v>
      </c>
      <c r="AU28" s="25">
        <v>1</v>
      </c>
      <c r="AV28" s="25">
        <f t="shared" si="2"/>
        <v>3.0935808197989172E-2</v>
      </c>
      <c r="AW28" s="25"/>
      <c r="AX28" s="25"/>
      <c r="AY28" s="25">
        <v>8</v>
      </c>
      <c r="AZ28" s="25">
        <v>82</v>
      </c>
      <c r="BA28" s="25">
        <f t="shared" si="3"/>
        <v>2.5367362722351121</v>
      </c>
      <c r="BB28" s="25">
        <v>1535</v>
      </c>
      <c r="BC28" s="25">
        <f t="shared" si="4"/>
        <v>47.486465583913379</v>
      </c>
      <c r="BD28" s="25">
        <v>77</v>
      </c>
      <c r="BE28" s="25">
        <v>67402</v>
      </c>
      <c r="BF28" s="25">
        <f t="shared" si="5"/>
        <v>2.0851353441608662</v>
      </c>
      <c r="BG28" s="25">
        <v>30871</v>
      </c>
      <c r="BH28" s="25">
        <v>32.5</v>
      </c>
      <c r="BI28" s="25">
        <v>32086</v>
      </c>
    </row>
    <row r="29" spans="1:61">
      <c r="A29" s="16" t="s">
        <v>35</v>
      </c>
      <c r="B29" s="10">
        <v>66</v>
      </c>
      <c r="C29" s="5" t="s">
        <v>33</v>
      </c>
      <c r="D29" s="36">
        <v>1266.5</v>
      </c>
      <c r="E29" s="36">
        <v>42.3</v>
      </c>
      <c r="F29" s="36">
        <v>188671</v>
      </c>
      <c r="G29" s="36">
        <v>5.8</v>
      </c>
      <c r="H29" s="36">
        <v>7.2189154666058908</v>
      </c>
      <c r="I29" s="55">
        <v>6492</v>
      </c>
      <c r="J29" s="40">
        <v>7143</v>
      </c>
      <c r="K29" s="40">
        <f t="shared" si="0"/>
        <v>37.859554462530014</v>
      </c>
      <c r="L29" s="44"/>
      <c r="M29" s="44"/>
      <c r="N29" s="44"/>
      <c r="O29" s="44"/>
      <c r="P29" s="44"/>
      <c r="Q29" s="44">
        <v>201</v>
      </c>
      <c r="R29" s="44"/>
      <c r="S29" s="44"/>
      <c r="T29" s="44"/>
      <c r="U29" s="44">
        <v>1413</v>
      </c>
      <c r="V29" s="44"/>
      <c r="W29" s="44">
        <v>3493</v>
      </c>
      <c r="X29" s="44">
        <v>1569</v>
      </c>
      <c r="Y29" s="44">
        <v>146</v>
      </c>
      <c r="Z29" s="40">
        <v>74537.7</v>
      </c>
      <c r="AA29" s="44"/>
      <c r="AB29" s="44"/>
      <c r="AC29" s="44"/>
      <c r="AD29" s="44"/>
      <c r="AE29" s="44"/>
      <c r="AF29" s="44">
        <v>84525.4</v>
      </c>
      <c r="AG29" s="44"/>
      <c r="AH29" s="44"/>
      <c r="AI29" s="44"/>
      <c r="AJ29" s="44">
        <v>128100.5</v>
      </c>
      <c r="AK29" s="44"/>
      <c r="AL29" s="44">
        <v>61494.3</v>
      </c>
      <c r="AM29" s="44">
        <v>60042</v>
      </c>
      <c r="AN29" s="44">
        <v>64578.5</v>
      </c>
      <c r="AO29" s="44">
        <v>106769</v>
      </c>
      <c r="AP29" s="26" t="e">
        <f>#REF!*1000/F29</f>
        <v>#REF!</v>
      </c>
      <c r="AQ29" s="35">
        <v>377</v>
      </c>
      <c r="AR29" s="35">
        <v>330</v>
      </c>
      <c r="AS29" s="26">
        <v>77</v>
      </c>
      <c r="AT29" s="26">
        <f t="shared" si="1"/>
        <v>0.40811783474937857</v>
      </c>
      <c r="AU29" s="25">
        <v>7</v>
      </c>
      <c r="AV29" s="25">
        <f t="shared" si="2"/>
        <v>3.7101621340852597E-2</v>
      </c>
      <c r="AW29" s="25"/>
      <c r="AX29" s="25">
        <v>97183</v>
      </c>
      <c r="AY29" s="25">
        <v>261</v>
      </c>
      <c r="AZ29" s="25">
        <v>258</v>
      </c>
      <c r="BA29" s="25">
        <f t="shared" si="3"/>
        <v>1.3674597579914243</v>
      </c>
      <c r="BB29" s="25">
        <v>3644</v>
      </c>
      <c r="BC29" s="25">
        <f t="shared" si="4"/>
        <v>19.314044023723838</v>
      </c>
      <c r="BD29" s="25">
        <v>242</v>
      </c>
      <c r="BE29" s="25">
        <v>9122</v>
      </c>
      <c r="BF29" s="25">
        <f t="shared" si="5"/>
        <v>4.8348712838751057E-2</v>
      </c>
      <c r="BG29" s="25">
        <v>19526</v>
      </c>
      <c r="BH29" s="25">
        <v>20</v>
      </c>
      <c r="BI29" s="25">
        <v>188507</v>
      </c>
    </row>
    <row r="30" spans="1:61">
      <c r="A30" s="16" t="s">
        <v>36</v>
      </c>
      <c r="B30" s="10">
        <v>80</v>
      </c>
      <c r="C30" s="5" t="s">
        <v>33</v>
      </c>
      <c r="D30" s="36">
        <v>1290.0899999999999</v>
      </c>
      <c r="E30" s="36">
        <v>71.099999999999994</v>
      </c>
      <c r="F30" s="36">
        <v>57216</v>
      </c>
      <c r="G30" s="36">
        <v>-1.1000000000000001</v>
      </c>
      <c r="H30" s="36">
        <v>-11.570190156599551</v>
      </c>
      <c r="I30" s="55">
        <v>748</v>
      </c>
      <c r="J30" s="40">
        <v>18838</v>
      </c>
      <c r="K30" s="40">
        <f t="shared" si="0"/>
        <v>329.2435682326622</v>
      </c>
      <c r="L30" s="44"/>
      <c r="M30" s="44"/>
      <c r="N30" s="44">
        <v>7157</v>
      </c>
      <c r="O30" s="44">
        <v>388</v>
      </c>
      <c r="P30" s="44">
        <v>326</v>
      </c>
      <c r="Q30" s="44">
        <v>252</v>
      </c>
      <c r="R30" s="44"/>
      <c r="S30" s="44">
        <v>185</v>
      </c>
      <c r="T30" s="44"/>
      <c r="U30" s="44">
        <v>3992</v>
      </c>
      <c r="V30" s="44">
        <v>178</v>
      </c>
      <c r="W30" s="44">
        <v>1214</v>
      </c>
      <c r="X30" s="44">
        <v>3866</v>
      </c>
      <c r="Y30" s="44">
        <v>521</v>
      </c>
      <c r="Z30" s="40">
        <v>64339</v>
      </c>
      <c r="AA30" s="44"/>
      <c r="AB30" s="44"/>
      <c r="AC30" s="44">
        <v>63977.599999999999</v>
      </c>
      <c r="AD30" s="44">
        <v>58150</v>
      </c>
      <c r="AE30" s="44">
        <v>38181.599999999999</v>
      </c>
      <c r="AF30" s="44">
        <v>107339.3</v>
      </c>
      <c r="AG30" s="44"/>
      <c r="AH30" s="44">
        <v>64961</v>
      </c>
      <c r="AI30" s="44"/>
      <c r="AJ30" s="44">
        <v>53189.7</v>
      </c>
      <c r="AK30" s="44">
        <v>103964.1</v>
      </c>
      <c r="AL30" s="44">
        <v>67086.399999999994</v>
      </c>
      <c r="AM30" s="44">
        <v>65567.7</v>
      </c>
      <c r="AN30" s="44">
        <v>63391.1</v>
      </c>
      <c r="AO30" s="44">
        <v>131983.29999999999</v>
      </c>
      <c r="AP30" s="26" t="e">
        <f>#REF!*1000/F30</f>
        <v>#REF!</v>
      </c>
      <c r="AQ30" s="35"/>
      <c r="AR30" s="35">
        <v>330</v>
      </c>
      <c r="AS30" s="26">
        <v>34</v>
      </c>
      <c r="AT30" s="26">
        <f t="shared" si="1"/>
        <v>0.59423937360178969</v>
      </c>
      <c r="AU30" s="25">
        <v>2</v>
      </c>
      <c r="AV30" s="25">
        <f t="shared" si="2"/>
        <v>3.4955257270693513E-2</v>
      </c>
      <c r="AW30" s="25">
        <v>4</v>
      </c>
      <c r="AX30" s="25"/>
      <c r="AY30" s="25">
        <v>536</v>
      </c>
      <c r="AZ30" s="25">
        <v>101</v>
      </c>
      <c r="BA30" s="25">
        <f t="shared" si="3"/>
        <v>1.7652404921700224</v>
      </c>
      <c r="BB30" s="25">
        <v>1321</v>
      </c>
      <c r="BC30" s="25">
        <f t="shared" si="4"/>
        <v>23.087947427293066</v>
      </c>
      <c r="BD30" s="25">
        <v>71</v>
      </c>
      <c r="BE30" s="25">
        <v>7162102</v>
      </c>
      <c r="BF30" s="25">
        <f t="shared" si="5"/>
        <v>125.17655900447427</v>
      </c>
      <c r="BG30" s="25">
        <v>17681</v>
      </c>
      <c r="BH30" s="25">
        <v>19.399999999999999</v>
      </c>
      <c r="BI30" s="25">
        <v>57090</v>
      </c>
    </row>
    <row r="31" spans="1:61">
      <c r="A31" s="16" t="s">
        <v>37</v>
      </c>
      <c r="B31" s="10">
        <v>90</v>
      </c>
      <c r="C31" s="5" t="s">
        <v>33</v>
      </c>
      <c r="D31" s="36">
        <v>940.04</v>
      </c>
      <c r="E31" s="36">
        <v>19.899999999999999</v>
      </c>
      <c r="F31" s="36">
        <v>164770</v>
      </c>
      <c r="G31" s="36">
        <v>-1.3</v>
      </c>
      <c r="H31" s="36">
        <v>-7.7684044425562906</v>
      </c>
      <c r="I31" s="55">
        <v>5076</v>
      </c>
      <c r="J31" s="40">
        <v>7790</v>
      </c>
      <c r="K31" s="40">
        <f t="shared" si="0"/>
        <v>47.27802391211992</v>
      </c>
      <c r="L31" s="44"/>
      <c r="M31" s="44"/>
      <c r="N31" s="44">
        <v>444</v>
      </c>
      <c r="O31" s="44"/>
      <c r="P31" s="44"/>
      <c r="Q31" s="44">
        <v>732</v>
      </c>
      <c r="R31" s="44"/>
      <c r="S31" s="44">
        <v>378</v>
      </c>
      <c r="T31" s="44"/>
      <c r="U31" s="44">
        <v>2449</v>
      </c>
      <c r="V31" s="44">
        <v>474</v>
      </c>
      <c r="W31" s="44">
        <v>1696</v>
      </c>
      <c r="X31" s="44"/>
      <c r="Y31" s="44">
        <v>188</v>
      </c>
      <c r="Z31" s="40">
        <v>61355.1</v>
      </c>
      <c r="AA31" s="44"/>
      <c r="AB31" s="44"/>
      <c r="AC31" s="44">
        <v>44983.4</v>
      </c>
      <c r="AD31" s="44"/>
      <c r="AE31" s="44"/>
      <c r="AF31" s="44">
        <v>66246.8</v>
      </c>
      <c r="AG31" s="44"/>
      <c r="AH31" s="44">
        <v>53305.2</v>
      </c>
      <c r="AI31" s="44"/>
      <c r="AJ31" s="44">
        <v>53909.2</v>
      </c>
      <c r="AK31" s="44">
        <v>71086.399999999994</v>
      </c>
      <c r="AL31" s="44">
        <v>64766.6</v>
      </c>
      <c r="AM31" s="44"/>
      <c r="AN31" s="44">
        <v>51712</v>
      </c>
      <c r="AO31" s="44">
        <v>123133.3</v>
      </c>
      <c r="AP31" s="26" t="e">
        <f>#REF!*1000/F31</f>
        <v>#REF!</v>
      </c>
      <c r="AQ31" s="35">
        <v>410</v>
      </c>
      <c r="AR31" s="35">
        <v>330</v>
      </c>
      <c r="AS31" s="26">
        <v>48</v>
      </c>
      <c r="AT31" s="26">
        <f t="shared" si="1"/>
        <v>0.29131516659586093</v>
      </c>
      <c r="AU31" s="25">
        <v>1</v>
      </c>
      <c r="AV31" s="25">
        <f t="shared" si="2"/>
        <v>6.0690659707471018E-3</v>
      </c>
      <c r="AW31" s="25">
        <v>3</v>
      </c>
      <c r="AX31" s="25"/>
      <c r="AY31" s="25">
        <v>955</v>
      </c>
      <c r="AZ31" s="25">
        <v>257</v>
      </c>
      <c r="BA31" s="25">
        <f t="shared" si="3"/>
        <v>1.5597499544820053</v>
      </c>
      <c r="BB31" s="25">
        <v>1489</v>
      </c>
      <c r="BC31" s="25">
        <f t="shared" si="4"/>
        <v>9.0368392304424354</v>
      </c>
      <c r="BD31" s="25">
        <v>120</v>
      </c>
      <c r="BE31" s="25">
        <v>538562</v>
      </c>
      <c r="BF31" s="25">
        <f t="shared" si="5"/>
        <v>3.2685683073375009</v>
      </c>
      <c r="BG31" s="25">
        <v>24149</v>
      </c>
      <c r="BH31" s="25">
        <v>15.7</v>
      </c>
      <c r="BI31" s="25">
        <v>164659</v>
      </c>
    </row>
    <row r="32" spans="1:61">
      <c r="A32" s="16" t="s">
        <v>38</v>
      </c>
      <c r="B32" s="10">
        <v>98</v>
      </c>
      <c r="C32" s="5" t="s">
        <v>33</v>
      </c>
      <c r="D32" s="36">
        <v>1684.3</v>
      </c>
      <c r="E32" s="36">
        <v>35.200000000000003</v>
      </c>
      <c r="F32" s="36">
        <v>159168</v>
      </c>
      <c r="G32" s="36">
        <v>-0.5</v>
      </c>
      <c r="H32" s="36">
        <v>5.6041415359871332</v>
      </c>
      <c r="I32" s="55">
        <v>3766</v>
      </c>
      <c r="J32" s="40">
        <v>12764</v>
      </c>
      <c r="K32" s="40">
        <f t="shared" si="0"/>
        <v>80.191998391636517</v>
      </c>
      <c r="L32" s="44"/>
      <c r="M32" s="44"/>
      <c r="N32" s="44">
        <v>99</v>
      </c>
      <c r="O32" s="44"/>
      <c r="P32" s="44">
        <v>2640</v>
      </c>
      <c r="Q32" s="44">
        <v>1875</v>
      </c>
      <c r="R32" s="44"/>
      <c r="S32" s="44">
        <v>761</v>
      </c>
      <c r="T32" s="44">
        <v>5</v>
      </c>
      <c r="U32" s="44">
        <v>1565</v>
      </c>
      <c r="V32" s="44">
        <v>2553</v>
      </c>
      <c r="W32" s="44">
        <v>2036</v>
      </c>
      <c r="X32" s="44">
        <v>481</v>
      </c>
      <c r="Y32" s="44">
        <v>591</v>
      </c>
      <c r="Z32" s="40">
        <v>64879.7</v>
      </c>
      <c r="AA32" s="44"/>
      <c r="AB32" s="44"/>
      <c r="AC32" s="44">
        <v>146298.9</v>
      </c>
      <c r="AD32" s="44"/>
      <c r="AE32" s="44">
        <v>54876.2</v>
      </c>
      <c r="AF32" s="44">
        <v>61087</v>
      </c>
      <c r="AG32" s="44"/>
      <c r="AH32" s="44">
        <v>73033.100000000006</v>
      </c>
      <c r="AI32" s="44">
        <v>27831.7</v>
      </c>
      <c r="AJ32" s="44">
        <v>71539.199999999997</v>
      </c>
      <c r="AK32" s="44">
        <v>75509.8</v>
      </c>
      <c r="AL32" s="44">
        <v>62825.9</v>
      </c>
      <c r="AM32" s="44">
        <v>55099.3</v>
      </c>
      <c r="AN32" s="44">
        <v>37396.800000000003</v>
      </c>
      <c r="AO32" s="44">
        <v>65430.6</v>
      </c>
      <c r="AP32" s="26" t="e">
        <f>#REF!*1000/F32</f>
        <v>#REF!</v>
      </c>
      <c r="AQ32" s="35"/>
      <c r="AR32" s="35">
        <v>363</v>
      </c>
      <c r="AS32" s="26">
        <v>74</v>
      </c>
      <c r="AT32" s="26">
        <f t="shared" si="1"/>
        <v>0.46491757137112988</v>
      </c>
      <c r="AU32" s="25">
        <v>4</v>
      </c>
      <c r="AV32" s="25">
        <f t="shared" si="2"/>
        <v>2.5130679533574587E-2</v>
      </c>
      <c r="AW32" s="25">
        <v>3</v>
      </c>
      <c r="AX32" s="25"/>
      <c r="AY32" s="25">
        <v>1111</v>
      </c>
      <c r="AZ32" s="25">
        <v>229</v>
      </c>
      <c r="BA32" s="25">
        <f t="shared" si="3"/>
        <v>1.4387314032971452</v>
      </c>
      <c r="BB32" s="25">
        <v>1623</v>
      </c>
      <c r="BC32" s="25">
        <f t="shared" si="4"/>
        <v>10.19677322074789</v>
      </c>
      <c r="BD32" s="25">
        <v>123</v>
      </c>
      <c r="BE32" s="25">
        <v>1166136</v>
      </c>
      <c r="BF32" s="25">
        <f t="shared" si="5"/>
        <v>7.3264475271411342</v>
      </c>
      <c r="BG32" s="25">
        <v>71346</v>
      </c>
      <c r="BH32" s="25">
        <v>16.399999999999999</v>
      </c>
      <c r="BI32" s="25">
        <v>158985</v>
      </c>
    </row>
    <row r="33" spans="1:61">
      <c r="A33" s="16" t="s">
        <v>39</v>
      </c>
      <c r="B33" s="10">
        <v>106</v>
      </c>
      <c r="C33" s="5" t="s">
        <v>33</v>
      </c>
      <c r="D33" s="36">
        <v>1781</v>
      </c>
      <c r="E33" s="36">
        <v>91.9</v>
      </c>
      <c r="F33" s="36">
        <v>170913</v>
      </c>
      <c r="G33" s="36">
        <v>0.2</v>
      </c>
      <c r="H33" s="36">
        <v>4.0722472837057451</v>
      </c>
      <c r="I33" s="55">
        <v>5700</v>
      </c>
      <c r="J33" s="40">
        <v>18725</v>
      </c>
      <c r="K33" s="40">
        <f t="shared" si="0"/>
        <v>109.55866434969838</v>
      </c>
      <c r="L33" s="44"/>
      <c r="M33" s="44"/>
      <c r="N33" s="44">
        <v>562</v>
      </c>
      <c r="O33" s="44"/>
      <c r="P33" s="44">
        <v>1026</v>
      </c>
      <c r="Q33" s="44">
        <v>2475</v>
      </c>
      <c r="R33" s="44"/>
      <c r="S33" s="44">
        <v>3406</v>
      </c>
      <c r="T33" s="44">
        <v>215</v>
      </c>
      <c r="U33" s="44">
        <v>4182</v>
      </c>
      <c r="V33" s="44">
        <v>808</v>
      </c>
      <c r="W33" s="44">
        <v>2374</v>
      </c>
      <c r="X33" s="44">
        <v>3247</v>
      </c>
      <c r="Y33" s="44">
        <v>209</v>
      </c>
      <c r="Z33" s="40">
        <v>73276.7</v>
      </c>
      <c r="AA33" s="44"/>
      <c r="AB33" s="44"/>
      <c r="AC33" s="44">
        <v>62895.3</v>
      </c>
      <c r="AD33" s="44"/>
      <c r="AE33" s="44">
        <v>65327.9</v>
      </c>
      <c r="AF33" s="44">
        <v>132331.4</v>
      </c>
      <c r="AG33" s="44"/>
      <c r="AH33" s="44">
        <v>57389.3</v>
      </c>
      <c r="AI33" s="44">
        <v>53246.9</v>
      </c>
      <c r="AJ33" s="44">
        <v>59285.8</v>
      </c>
      <c r="AK33" s="44">
        <v>91566.7</v>
      </c>
      <c r="AL33" s="44">
        <v>62510.3</v>
      </c>
      <c r="AM33" s="44">
        <v>63877.2</v>
      </c>
      <c r="AN33" s="44">
        <v>97989.9</v>
      </c>
      <c r="AO33" s="44">
        <v>97956.9</v>
      </c>
      <c r="AP33" s="26" t="e">
        <f>#REF!*1000/F33</f>
        <v>#REF!</v>
      </c>
      <c r="AQ33" s="35"/>
      <c r="AR33" s="35">
        <v>330</v>
      </c>
      <c r="AS33" s="26">
        <v>91</v>
      </c>
      <c r="AT33" s="26">
        <f t="shared" si="1"/>
        <v>0.53243463048451556</v>
      </c>
      <c r="AU33" s="25">
        <v>3</v>
      </c>
      <c r="AV33" s="25">
        <f t="shared" si="2"/>
        <v>1.7552790015973038E-2</v>
      </c>
      <c r="AW33" s="25">
        <v>5</v>
      </c>
      <c r="AX33" s="25">
        <v>13184</v>
      </c>
      <c r="AY33" s="25">
        <v>1246</v>
      </c>
      <c r="AZ33" s="25">
        <v>184</v>
      </c>
      <c r="BA33" s="25">
        <f t="shared" si="3"/>
        <v>1.0765711209796798</v>
      </c>
      <c r="BB33" s="25">
        <v>2780</v>
      </c>
      <c r="BC33" s="25">
        <f t="shared" si="4"/>
        <v>16.265585414801681</v>
      </c>
      <c r="BD33" s="25">
        <v>154</v>
      </c>
      <c r="BE33" s="25">
        <v>2266672</v>
      </c>
      <c r="BF33" s="25">
        <f t="shared" si="5"/>
        <v>13.262139217028547</v>
      </c>
      <c r="BG33" s="25">
        <v>31160</v>
      </c>
      <c r="BH33" s="25">
        <v>18.399999999999999</v>
      </c>
      <c r="BI33" s="25">
        <v>170818</v>
      </c>
    </row>
    <row r="34" spans="1:61">
      <c r="A34" s="16" t="s">
        <v>40</v>
      </c>
      <c r="B34" s="10">
        <v>112</v>
      </c>
      <c r="C34" s="5" t="s">
        <v>33</v>
      </c>
      <c r="D34" s="36">
        <v>768.5</v>
      </c>
      <c r="E34" s="36">
        <v>102.7</v>
      </c>
      <c r="F34" s="36">
        <v>109321</v>
      </c>
      <c r="G34" s="36">
        <v>-0.5</v>
      </c>
      <c r="H34" s="36">
        <v>7.3087512920664839</v>
      </c>
      <c r="I34" s="55">
        <v>2991</v>
      </c>
      <c r="J34" s="40">
        <v>32887</v>
      </c>
      <c r="K34" s="40">
        <f t="shared" ref="K34:K65" si="6">J34/F34*1000</f>
        <v>300.82966676118957</v>
      </c>
      <c r="L34" s="44"/>
      <c r="M34" s="44"/>
      <c r="N34" s="44">
        <v>657</v>
      </c>
      <c r="O34" s="44"/>
      <c r="P34" s="44">
        <v>2251</v>
      </c>
      <c r="Q34" s="44">
        <v>1574</v>
      </c>
      <c r="R34" s="44">
        <v>55</v>
      </c>
      <c r="S34" s="44">
        <v>693</v>
      </c>
      <c r="T34" s="44">
        <v>5813</v>
      </c>
      <c r="U34" s="44">
        <v>10145</v>
      </c>
      <c r="V34" s="44">
        <v>1526</v>
      </c>
      <c r="W34" s="44">
        <v>1836</v>
      </c>
      <c r="X34" s="44">
        <v>8014</v>
      </c>
      <c r="Y34" s="44">
        <v>294</v>
      </c>
      <c r="Z34" s="40">
        <v>72126.7</v>
      </c>
      <c r="AA34" s="44"/>
      <c r="AB34" s="44"/>
      <c r="AC34" s="44">
        <v>97456.6</v>
      </c>
      <c r="AD34" s="44"/>
      <c r="AE34" s="44">
        <v>47061.599999999999</v>
      </c>
      <c r="AF34" s="44">
        <v>57547.199999999997</v>
      </c>
      <c r="AG34" s="44">
        <v>38119.1</v>
      </c>
      <c r="AH34" s="44">
        <v>39062.1</v>
      </c>
      <c r="AI34" s="44">
        <v>81760.3</v>
      </c>
      <c r="AJ34" s="44">
        <v>75347.5</v>
      </c>
      <c r="AK34" s="44">
        <v>52920.5</v>
      </c>
      <c r="AL34" s="44">
        <v>65529.4</v>
      </c>
      <c r="AM34" s="44">
        <v>67733.399999999994</v>
      </c>
      <c r="AN34" s="44">
        <v>41597.599999999999</v>
      </c>
      <c r="AO34" s="44">
        <v>54054.3</v>
      </c>
      <c r="AP34" s="26" t="e">
        <f>#REF!*1000/F34</f>
        <v>#REF!</v>
      </c>
      <c r="AQ34" s="35"/>
      <c r="AR34" s="35">
        <v>330</v>
      </c>
      <c r="AS34" s="26">
        <v>106</v>
      </c>
      <c r="AT34" s="26">
        <f t="shared" ref="AT34:AT65" si="7">AS34/F34*1000</f>
        <v>0.96962157316526565</v>
      </c>
      <c r="AU34" s="25">
        <v>15</v>
      </c>
      <c r="AV34" s="25">
        <f t="shared" ref="AV34:AV65" si="8">AU34/F34*1000</f>
        <v>0.13721059997621682</v>
      </c>
      <c r="AW34" s="25">
        <v>5</v>
      </c>
      <c r="AX34" s="25">
        <v>15700</v>
      </c>
      <c r="AY34" s="25">
        <v>839</v>
      </c>
      <c r="AZ34" s="25">
        <v>178</v>
      </c>
      <c r="BA34" s="25">
        <f t="shared" ref="BA34:BA65" si="9">AZ34/F34*1000</f>
        <v>1.6282324530511065</v>
      </c>
      <c r="BB34" s="25">
        <v>5241</v>
      </c>
      <c r="BC34" s="25">
        <f t="shared" ref="BC34:BC65" si="10">BB34/F34*1000</f>
        <v>47.941383631690165</v>
      </c>
      <c r="BD34" s="25">
        <v>119</v>
      </c>
      <c r="BE34" s="25">
        <v>7532460</v>
      </c>
      <c r="BF34" s="25">
        <f t="shared" ref="BF34:BF65" si="11">BE34/F34</f>
        <v>68.902223726456953</v>
      </c>
      <c r="BG34" s="25">
        <v>64992</v>
      </c>
      <c r="BH34" s="25">
        <v>19.600000000000001</v>
      </c>
      <c r="BI34" s="25">
        <v>109234</v>
      </c>
    </row>
    <row r="35" spans="1:61">
      <c r="A35" s="16" t="s">
        <v>41</v>
      </c>
      <c r="B35" s="10">
        <v>115</v>
      </c>
      <c r="C35" s="5" t="s">
        <v>33</v>
      </c>
      <c r="D35" s="36">
        <v>794.06</v>
      </c>
      <c r="E35" s="36">
        <v>27.6</v>
      </c>
      <c r="F35" s="36">
        <v>108312</v>
      </c>
      <c r="G35" s="36">
        <v>-0.7</v>
      </c>
      <c r="H35" s="36">
        <v>-3.8038259841938107</v>
      </c>
      <c r="I35" s="55">
        <v>1950</v>
      </c>
      <c r="J35" s="40">
        <v>14236</v>
      </c>
      <c r="K35" s="40">
        <f t="shared" si="6"/>
        <v>131.43511337617252</v>
      </c>
      <c r="L35" s="44">
        <v>530</v>
      </c>
      <c r="M35" s="44"/>
      <c r="N35" s="44">
        <v>1105</v>
      </c>
      <c r="O35" s="44"/>
      <c r="P35" s="44">
        <v>1451</v>
      </c>
      <c r="Q35" s="44">
        <v>1574</v>
      </c>
      <c r="R35" s="44"/>
      <c r="S35" s="44">
        <v>762</v>
      </c>
      <c r="T35" s="44"/>
      <c r="U35" s="44">
        <v>3692</v>
      </c>
      <c r="V35" s="44">
        <v>1211</v>
      </c>
      <c r="W35" s="44">
        <v>1229</v>
      </c>
      <c r="X35" s="44">
        <v>1792</v>
      </c>
      <c r="Y35" s="44">
        <v>791</v>
      </c>
      <c r="Z35" s="40">
        <v>62035.199999999997</v>
      </c>
      <c r="AA35" s="44">
        <v>52317.4</v>
      </c>
      <c r="AB35" s="44"/>
      <c r="AC35" s="44">
        <v>72982.2</v>
      </c>
      <c r="AD35" s="44"/>
      <c r="AE35" s="44">
        <v>58341.9</v>
      </c>
      <c r="AF35" s="44">
        <v>74022.7</v>
      </c>
      <c r="AG35" s="44"/>
      <c r="AH35" s="44">
        <v>40486.699999999997</v>
      </c>
      <c r="AI35" s="44"/>
      <c r="AJ35" s="44">
        <v>55747</v>
      </c>
      <c r="AK35" s="44">
        <v>75015.600000000006</v>
      </c>
      <c r="AL35" s="44">
        <v>62269</v>
      </c>
      <c r="AM35" s="44">
        <v>65752</v>
      </c>
      <c r="AN35" s="44">
        <v>47288.7</v>
      </c>
      <c r="AO35" s="44">
        <v>106020</v>
      </c>
      <c r="AP35" s="26" t="e">
        <f>#REF!*1000/F35</f>
        <v>#REF!</v>
      </c>
      <c r="AQ35" s="35"/>
      <c r="AR35" s="35">
        <v>332</v>
      </c>
      <c r="AS35" s="26">
        <v>82</v>
      </c>
      <c r="AT35" s="26">
        <f t="shared" si="7"/>
        <v>0.75707216190265159</v>
      </c>
      <c r="AU35" s="25">
        <v>2</v>
      </c>
      <c r="AV35" s="25">
        <f t="shared" si="8"/>
        <v>1.8465174680552476E-2</v>
      </c>
      <c r="AW35" s="25">
        <v>7</v>
      </c>
      <c r="AX35" s="25"/>
      <c r="AY35" s="25">
        <v>813</v>
      </c>
      <c r="AZ35" s="25">
        <v>271</v>
      </c>
      <c r="BA35" s="25">
        <f t="shared" si="9"/>
        <v>2.5020311692148609</v>
      </c>
      <c r="BB35" s="25">
        <v>2784</v>
      </c>
      <c r="BC35" s="25">
        <f t="shared" si="10"/>
        <v>25.703523155329052</v>
      </c>
      <c r="BD35" s="25">
        <v>101</v>
      </c>
      <c r="BE35" s="25">
        <v>545043</v>
      </c>
      <c r="BF35" s="25">
        <f t="shared" si="11"/>
        <v>5.0321571017061819</v>
      </c>
      <c r="BG35" s="25">
        <v>22918</v>
      </c>
      <c r="BH35" s="25">
        <v>16.5</v>
      </c>
      <c r="BI35" s="25">
        <v>108181</v>
      </c>
    </row>
    <row r="36" spans="1:61">
      <c r="A36" s="17" t="s">
        <v>43</v>
      </c>
      <c r="B36" s="10">
        <v>2</v>
      </c>
      <c r="C36" s="6" t="s">
        <v>42</v>
      </c>
      <c r="D36" s="36">
        <v>529.30999999999995</v>
      </c>
      <c r="E36" s="36">
        <v>38</v>
      </c>
      <c r="F36" s="36">
        <v>80339</v>
      </c>
      <c r="G36" s="36">
        <v>-3</v>
      </c>
      <c r="H36" s="36">
        <v>4.9166656293954363</v>
      </c>
      <c r="I36" s="55">
        <v>4699</v>
      </c>
      <c r="J36" s="40">
        <v>23481</v>
      </c>
      <c r="K36" s="40">
        <f t="shared" si="6"/>
        <v>292.27398897173231</v>
      </c>
      <c r="L36" s="44"/>
      <c r="M36" s="44"/>
      <c r="N36" s="44">
        <v>973</v>
      </c>
      <c r="O36" s="44">
        <v>507</v>
      </c>
      <c r="P36" s="44">
        <v>102</v>
      </c>
      <c r="Q36" s="44">
        <v>1793</v>
      </c>
      <c r="R36" s="44">
        <v>2043</v>
      </c>
      <c r="S36" s="44">
        <v>2750</v>
      </c>
      <c r="T36" s="44">
        <v>144</v>
      </c>
      <c r="U36" s="44">
        <v>8028</v>
      </c>
      <c r="V36" s="44">
        <v>1328</v>
      </c>
      <c r="W36" s="44">
        <v>2164</v>
      </c>
      <c r="X36" s="44">
        <v>2804</v>
      </c>
      <c r="Y36" s="44">
        <v>845</v>
      </c>
      <c r="Z36" s="40">
        <v>71878.8</v>
      </c>
      <c r="AA36" s="44"/>
      <c r="AB36" s="44"/>
      <c r="AC36" s="44">
        <v>81054.8</v>
      </c>
      <c r="AD36" s="44">
        <v>147370.4</v>
      </c>
      <c r="AE36" s="44">
        <v>81003.3</v>
      </c>
      <c r="AF36" s="44">
        <v>135491.9</v>
      </c>
      <c r="AG36" s="44">
        <v>31845.200000000001</v>
      </c>
      <c r="AH36" s="44">
        <v>55956.9</v>
      </c>
      <c r="AI36" s="44">
        <v>66386.7</v>
      </c>
      <c r="AJ36" s="44">
        <v>70387</v>
      </c>
      <c r="AK36" s="44">
        <v>49698</v>
      </c>
      <c r="AL36" s="44">
        <v>67007.5</v>
      </c>
      <c r="AM36" s="44">
        <v>60698.9</v>
      </c>
      <c r="AN36" s="44">
        <v>84411.6</v>
      </c>
      <c r="AO36" s="44">
        <v>141828.29999999999</v>
      </c>
      <c r="AP36" s="26" t="e">
        <f>#REF!*1000/F36</f>
        <v>#REF!</v>
      </c>
      <c r="AQ36" s="35"/>
      <c r="AR36" s="35">
        <v>330</v>
      </c>
      <c r="AS36" s="26">
        <v>174</v>
      </c>
      <c r="AT36" s="26">
        <f t="shared" si="7"/>
        <v>2.1658223278855848</v>
      </c>
      <c r="AU36" s="25">
        <v>6</v>
      </c>
      <c r="AV36" s="25">
        <f t="shared" si="8"/>
        <v>7.4683528547778794E-2</v>
      </c>
      <c r="AW36" s="25">
        <v>3</v>
      </c>
      <c r="AX36" s="25"/>
      <c r="AY36" s="25">
        <v>343</v>
      </c>
      <c r="AZ36" s="25">
        <v>198</v>
      </c>
      <c r="BA36" s="25">
        <f t="shared" si="9"/>
        <v>2.4645564420767001</v>
      </c>
      <c r="BB36" s="25">
        <v>6594</v>
      </c>
      <c r="BC36" s="25">
        <f t="shared" si="10"/>
        <v>82.077197874008888</v>
      </c>
      <c r="BD36" s="25">
        <v>119</v>
      </c>
      <c r="BE36" s="25">
        <v>1042587</v>
      </c>
      <c r="BF36" s="25">
        <f t="shared" si="11"/>
        <v>12.977345996340507</v>
      </c>
      <c r="BG36" s="25">
        <v>17752</v>
      </c>
      <c r="BH36" s="25">
        <v>18.3</v>
      </c>
      <c r="BI36" s="25">
        <v>80333</v>
      </c>
    </row>
    <row r="37" spans="1:61">
      <c r="A37" s="17" t="s">
        <v>44</v>
      </c>
      <c r="B37" s="10">
        <v>3</v>
      </c>
      <c r="C37" s="6" t="s">
        <v>42</v>
      </c>
      <c r="D37" s="36">
        <v>325.25</v>
      </c>
      <c r="E37" s="36">
        <v>13.3</v>
      </c>
      <c r="F37" s="36">
        <v>57228</v>
      </c>
      <c r="G37" s="36">
        <v>-0.4</v>
      </c>
      <c r="H37" s="36">
        <v>1.9396099811281191</v>
      </c>
      <c r="I37" s="55">
        <v>1531</v>
      </c>
      <c r="J37" s="40">
        <v>4179</v>
      </c>
      <c r="K37" s="40">
        <f t="shared" si="6"/>
        <v>73.023694694904592</v>
      </c>
      <c r="L37" s="44"/>
      <c r="M37" s="44"/>
      <c r="N37" s="44">
        <v>306</v>
      </c>
      <c r="O37" s="44"/>
      <c r="P37" s="44"/>
      <c r="Q37" s="44">
        <v>238</v>
      </c>
      <c r="R37" s="44"/>
      <c r="S37" s="44"/>
      <c r="T37" s="44"/>
      <c r="U37" s="44">
        <v>1549</v>
      </c>
      <c r="V37" s="44">
        <v>51</v>
      </c>
      <c r="W37" s="44">
        <v>599</v>
      </c>
      <c r="X37" s="44"/>
      <c r="Y37" s="44">
        <v>740</v>
      </c>
      <c r="Z37" s="40">
        <v>65867.899999999994</v>
      </c>
      <c r="AA37" s="44"/>
      <c r="AB37" s="44"/>
      <c r="AC37" s="44">
        <v>55346.3</v>
      </c>
      <c r="AD37" s="44"/>
      <c r="AE37" s="44"/>
      <c r="AF37" s="44">
        <v>92621.8</v>
      </c>
      <c r="AG37" s="44"/>
      <c r="AH37" s="44"/>
      <c r="AI37" s="44"/>
      <c r="AJ37" s="44">
        <v>76405.2</v>
      </c>
      <c r="AK37" s="44">
        <v>51918.1</v>
      </c>
      <c r="AL37" s="44">
        <v>61580.800000000003</v>
      </c>
      <c r="AM37" s="44"/>
      <c r="AN37" s="44">
        <v>49704.4</v>
      </c>
      <c r="AO37" s="44">
        <v>119891.7</v>
      </c>
      <c r="AP37" s="26" t="e">
        <f>#REF!*1000/F37</f>
        <v>#REF!</v>
      </c>
      <c r="AQ37" s="35"/>
      <c r="AR37" s="35">
        <v>330</v>
      </c>
      <c r="AS37" s="26">
        <v>76</v>
      </c>
      <c r="AT37" s="26">
        <f t="shared" si="7"/>
        <v>1.3280212483399734</v>
      </c>
      <c r="AU37" s="25">
        <v>6</v>
      </c>
      <c r="AV37" s="25">
        <f t="shared" si="8"/>
        <v>0.10484378276368211</v>
      </c>
      <c r="AW37" s="25">
        <v>5</v>
      </c>
      <c r="AX37" s="25"/>
      <c r="AY37" s="25">
        <v>648</v>
      </c>
      <c r="AZ37" s="25">
        <v>60</v>
      </c>
      <c r="BA37" s="25">
        <f t="shared" si="9"/>
        <v>1.0484378276368211</v>
      </c>
      <c r="BB37" s="25">
        <v>463</v>
      </c>
      <c r="BC37" s="25">
        <f t="shared" si="10"/>
        <v>8.0904452365974695</v>
      </c>
      <c r="BD37" s="25">
        <v>29</v>
      </c>
      <c r="BE37" s="25">
        <v>1106865</v>
      </c>
      <c r="BF37" s="25">
        <f t="shared" si="11"/>
        <v>19.341318934787168</v>
      </c>
      <c r="BG37" s="25">
        <v>20313</v>
      </c>
      <c r="BH37" s="25">
        <v>14.3</v>
      </c>
      <c r="BI37" s="25">
        <v>57211</v>
      </c>
    </row>
    <row r="38" spans="1:61">
      <c r="A38" s="17" t="s">
        <v>45</v>
      </c>
      <c r="B38" s="10">
        <v>4</v>
      </c>
      <c r="C38" s="6" t="s">
        <v>42</v>
      </c>
      <c r="D38" s="36">
        <v>507</v>
      </c>
      <c r="E38" s="36">
        <v>28.8</v>
      </c>
      <c r="F38" s="36">
        <v>88152</v>
      </c>
      <c r="G38" s="36">
        <v>0.1</v>
      </c>
      <c r="H38" s="36">
        <v>-4.5943370541791451</v>
      </c>
      <c r="I38" s="55">
        <v>1427</v>
      </c>
      <c r="J38" s="40">
        <v>9570</v>
      </c>
      <c r="K38" s="40">
        <f t="shared" si="6"/>
        <v>108.56248298393683</v>
      </c>
      <c r="L38" s="44"/>
      <c r="M38" s="44"/>
      <c r="N38" s="44">
        <v>603</v>
      </c>
      <c r="O38" s="44"/>
      <c r="P38" s="44"/>
      <c r="Q38" s="44">
        <v>1298</v>
      </c>
      <c r="R38" s="44"/>
      <c r="S38" s="44"/>
      <c r="T38" s="44">
        <v>250</v>
      </c>
      <c r="U38" s="44">
        <v>1282</v>
      </c>
      <c r="V38" s="44">
        <v>579</v>
      </c>
      <c r="W38" s="44">
        <v>1703</v>
      </c>
      <c r="X38" s="44">
        <v>2707</v>
      </c>
      <c r="Y38" s="44">
        <v>580</v>
      </c>
      <c r="Z38" s="40">
        <v>74533.600000000006</v>
      </c>
      <c r="AA38" s="44"/>
      <c r="AB38" s="44"/>
      <c r="AC38" s="44">
        <v>47960.5</v>
      </c>
      <c r="AD38" s="44"/>
      <c r="AE38" s="44"/>
      <c r="AF38" s="44">
        <v>113565</v>
      </c>
      <c r="AG38" s="44"/>
      <c r="AH38" s="44"/>
      <c r="AI38" s="44">
        <v>118295.1</v>
      </c>
      <c r="AJ38" s="44">
        <v>85356.5</v>
      </c>
      <c r="AK38" s="44">
        <v>59237.3</v>
      </c>
      <c r="AL38" s="44">
        <v>61219.8</v>
      </c>
      <c r="AM38" s="44">
        <v>65035.3</v>
      </c>
      <c r="AN38" s="44">
        <v>46373.5</v>
      </c>
      <c r="AO38" s="44">
        <v>117719.6</v>
      </c>
      <c r="AP38" s="26" t="e">
        <f>#REF!*1000/F38</f>
        <v>#REF!</v>
      </c>
      <c r="AQ38" s="35"/>
      <c r="AR38" s="35">
        <v>330</v>
      </c>
      <c r="AS38" s="26">
        <v>124</v>
      </c>
      <c r="AT38" s="26">
        <f t="shared" si="7"/>
        <v>1.4066612215264542</v>
      </c>
      <c r="AU38" s="25">
        <v>9</v>
      </c>
      <c r="AV38" s="25">
        <f t="shared" si="8"/>
        <v>0.10209637898175879</v>
      </c>
      <c r="AW38" s="25">
        <v>3</v>
      </c>
      <c r="AX38" s="25">
        <v>9827.1</v>
      </c>
      <c r="AY38" s="25">
        <v>526</v>
      </c>
      <c r="AZ38" s="25">
        <v>152</v>
      </c>
      <c r="BA38" s="25">
        <f t="shared" si="9"/>
        <v>1.724294400580815</v>
      </c>
      <c r="BB38" s="25">
        <v>1662</v>
      </c>
      <c r="BC38" s="25">
        <f t="shared" si="10"/>
        <v>18.853797985298122</v>
      </c>
      <c r="BD38" s="25">
        <v>84</v>
      </c>
      <c r="BE38" s="25">
        <v>204880</v>
      </c>
      <c r="BF38" s="25">
        <f t="shared" si="11"/>
        <v>2.3241673473091931</v>
      </c>
      <c r="BG38" s="25">
        <v>21854</v>
      </c>
      <c r="BH38" s="25">
        <v>17.8</v>
      </c>
      <c r="BI38" s="25">
        <v>88185</v>
      </c>
    </row>
    <row r="39" spans="1:61">
      <c r="A39" s="17" t="s">
        <v>46</v>
      </c>
      <c r="B39" s="10">
        <v>29</v>
      </c>
      <c r="C39" s="6" t="s">
        <v>42</v>
      </c>
      <c r="D39" s="36">
        <v>644.94000000000005</v>
      </c>
      <c r="E39" s="36">
        <v>40.5</v>
      </c>
      <c r="F39" s="36">
        <v>159811</v>
      </c>
      <c r="G39" s="36">
        <v>-1.1000000000000001</v>
      </c>
      <c r="H39" s="36">
        <v>2.3778087866292057</v>
      </c>
      <c r="I39" s="55">
        <v>4908</v>
      </c>
      <c r="J39" s="40">
        <v>4191</v>
      </c>
      <c r="K39" s="40">
        <f t="shared" si="6"/>
        <v>26.224727959902637</v>
      </c>
      <c r="L39" s="44"/>
      <c r="M39" s="44"/>
      <c r="N39" s="44"/>
      <c r="O39" s="44"/>
      <c r="P39" s="44"/>
      <c r="Q39" s="44">
        <v>246</v>
      </c>
      <c r="R39" s="44"/>
      <c r="S39" s="44"/>
      <c r="T39" s="44"/>
      <c r="U39" s="44">
        <v>1005</v>
      </c>
      <c r="V39" s="44"/>
      <c r="W39" s="44">
        <v>2282</v>
      </c>
      <c r="X39" s="44"/>
      <c r="Y39" s="44">
        <v>188</v>
      </c>
      <c r="Z39" s="40">
        <v>52898.400000000001</v>
      </c>
      <c r="AA39" s="44"/>
      <c r="AB39" s="44"/>
      <c r="AC39" s="44"/>
      <c r="AD39" s="44"/>
      <c r="AE39" s="44"/>
      <c r="AF39" s="44">
        <v>53510.2</v>
      </c>
      <c r="AG39" s="44"/>
      <c r="AH39" s="44"/>
      <c r="AI39" s="44"/>
      <c r="AJ39" s="44">
        <v>33006.199999999997</v>
      </c>
      <c r="AK39" s="44"/>
      <c r="AL39" s="44">
        <v>60395.4</v>
      </c>
      <c r="AM39" s="44"/>
      <c r="AN39" s="44">
        <v>50832.5</v>
      </c>
      <c r="AO39" s="44">
        <v>113000</v>
      </c>
      <c r="AP39" s="26" t="e">
        <f>#REF!*1000/F39</f>
        <v>#REF!</v>
      </c>
      <c r="AQ39" s="35"/>
      <c r="AR39" s="35">
        <v>660</v>
      </c>
      <c r="AS39" s="26">
        <v>67</v>
      </c>
      <c r="AT39" s="26">
        <f t="shared" si="7"/>
        <v>0.41924523343199155</v>
      </c>
      <c r="AU39" s="25">
        <v>2</v>
      </c>
      <c r="AV39" s="25">
        <f t="shared" si="8"/>
        <v>1.2514783087522135E-2</v>
      </c>
      <c r="AW39" s="25"/>
      <c r="AX39" s="25"/>
      <c r="AY39" s="25">
        <v>1438</v>
      </c>
      <c r="AZ39" s="25">
        <v>163</v>
      </c>
      <c r="BA39" s="25">
        <f t="shared" si="9"/>
        <v>1.0199548216330541</v>
      </c>
      <c r="BB39" s="25">
        <v>1903</v>
      </c>
      <c r="BC39" s="25">
        <f t="shared" si="10"/>
        <v>11.907816107777311</v>
      </c>
      <c r="BD39" s="25">
        <v>141</v>
      </c>
      <c r="BE39" s="25">
        <v>264872</v>
      </c>
      <c r="BF39" s="25">
        <f t="shared" si="11"/>
        <v>1.6574078129790815</v>
      </c>
      <c r="BG39" s="25">
        <v>20879</v>
      </c>
      <c r="BH39" s="25">
        <v>15.7</v>
      </c>
      <c r="BI39" s="25">
        <v>159856</v>
      </c>
    </row>
    <row r="40" spans="1:61">
      <c r="A40" s="17" t="s">
        <v>47</v>
      </c>
      <c r="B40" s="10">
        <v>7</v>
      </c>
      <c r="C40" s="6" t="s">
        <v>42</v>
      </c>
      <c r="D40" s="35">
        <v>504.4</v>
      </c>
      <c r="E40" s="35">
        <v>28.6</v>
      </c>
      <c r="F40" s="35">
        <v>70896</v>
      </c>
      <c r="G40" s="35">
        <v>0.4</v>
      </c>
      <c r="H40" s="36">
        <v>11.495712028887384</v>
      </c>
      <c r="I40" s="55">
        <v>2311</v>
      </c>
      <c r="J40" s="40">
        <v>17335</v>
      </c>
      <c r="K40" s="40">
        <f t="shared" si="6"/>
        <v>244.51308959602798</v>
      </c>
      <c r="L40" s="44"/>
      <c r="M40" s="44"/>
      <c r="N40" s="44">
        <v>8346</v>
      </c>
      <c r="O40" s="44"/>
      <c r="P40" s="44">
        <v>155</v>
      </c>
      <c r="Q40" s="44">
        <v>700</v>
      </c>
      <c r="R40" s="44"/>
      <c r="S40" s="44">
        <v>848</v>
      </c>
      <c r="T40" s="44">
        <v>685</v>
      </c>
      <c r="U40" s="44">
        <v>3859</v>
      </c>
      <c r="V40" s="44">
        <v>472</v>
      </c>
      <c r="W40" s="44">
        <v>905</v>
      </c>
      <c r="X40" s="44">
        <v>338</v>
      </c>
      <c r="Y40" s="44">
        <v>786</v>
      </c>
      <c r="Z40" s="40">
        <v>77352.399999999994</v>
      </c>
      <c r="AA40" s="44"/>
      <c r="AB40" s="44"/>
      <c r="AC40" s="44">
        <v>50792.7</v>
      </c>
      <c r="AD40" s="44"/>
      <c r="AE40" s="44">
        <v>137917.4</v>
      </c>
      <c r="AF40" s="44">
        <v>85650.6</v>
      </c>
      <c r="AG40" s="44"/>
      <c r="AH40" s="44">
        <v>82588.100000000006</v>
      </c>
      <c r="AI40" s="44">
        <v>119006.8</v>
      </c>
      <c r="AJ40" s="44">
        <v>118997.4</v>
      </c>
      <c r="AK40" s="44">
        <v>82949.2</v>
      </c>
      <c r="AL40" s="44">
        <v>65427</v>
      </c>
      <c r="AM40" s="44">
        <v>75707</v>
      </c>
      <c r="AN40" s="44">
        <v>55223.4</v>
      </c>
      <c r="AO40" s="44">
        <v>101338.3</v>
      </c>
      <c r="AP40" s="26" t="e">
        <f>#REF!*1000/F40</f>
        <v>#REF!</v>
      </c>
      <c r="AQ40" s="35"/>
      <c r="AR40" s="35">
        <v>330</v>
      </c>
      <c r="AS40" s="26">
        <v>54</v>
      </c>
      <c r="AT40" s="26">
        <f t="shared" si="7"/>
        <v>0.7616790792146243</v>
      </c>
      <c r="AU40" s="26">
        <v>4</v>
      </c>
      <c r="AV40" s="25">
        <f t="shared" si="8"/>
        <v>5.6420672534416613E-2</v>
      </c>
      <c r="AW40" s="26">
        <v>7</v>
      </c>
      <c r="AX40" s="26">
        <v>3926</v>
      </c>
      <c r="AY40" s="26">
        <v>514</v>
      </c>
      <c r="AZ40" s="26">
        <v>196</v>
      </c>
      <c r="BA40" s="25">
        <f t="shared" si="9"/>
        <v>2.764612954186414</v>
      </c>
      <c r="BB40" s="26">
        <v>2309</v>
      </c>
      <c r="BC40" s="25">
        <f t="shared" si="10"/>
        <v>32.568833220491989</v>
      </c>
      <c r="BD40" s="26">
        <v>114</v>
      </c>
      <c r="BE40" s="26">
        <v>1353038</v>
      </c>
      <c r="BF40" s="25">
        <f t="shared" si="11"/>
        <v>19.084828481155494</v>
      </c>
      <c r="BG40" s="26">
        <v>17547</v>
      </c>
      <c r="BH40" s="26">
        <v>16.399999999999999</v>
      </c>
      <c r="BI40" s="26">
        <v>70804</v>
      </c>
    </row>
    <row r="41" spans="1:61">
      <c r="A41" s="17" t="s">
        <v>48</v>
      </c>
      <c r="B41" s="10">
        <v>59</v>
      </c>
      <c r="C41" s="6" t="s">
        <v>42</v>
      </c>
      <c r="D41" s="36">
        <v>660</v>
      </c>
      <c r="E41" s="36">
        <v>30.4</v>
      </c>
      <c r="F41" s="36">
        <v>85097</v>
      </c>
      <c r="G41" s="36">
        <v>1</v>
      </c>
      <c r="H41" s="36">
        <v>4.7475234144564444</v>
      </c>
      <c r="I41" s="55">
        <v>2504</v>
      </c>
      <c r="J41" s="40">
        <v>5357</v>
      </c>
      <c r="K41" s="40">
        <f t="shared" si="6"/>
        <v>62.951690423869238</v>
      </c>
      <c r="L41" s="44"/>
      <c r="M41" s="44"/>
      <c r="N41" s="44">
        <v>425</v>
      </c>
      <c r="O41" s="44"/>
      <c r="P41" s="44"/>
      <c r="Q41" s="44">
        <v>93</v>
      </c>
      <c r="R41" s="44"/>
      <c r="S41" s="44"/>
      <c r="T41" s="44"/>
      <c r="U41" s="44">
        <v>882</v>
      </c>
      <c r="V41" s="44">
        <v>531</v>
      </c>
      <c r="W41" s="44">
        <v>1413</v>
      </c>
      <c r="X41" s="44">
        <v>1833</v>
      </c>
      <c r="Y41" s="44">
        <v>178</v>
      </c>
      <c r="Z41" s="40">
        <v>61636.2</v>
      </c>
      <c r="AA41" s="44"/>
      <c r="AB41" s="44"/>
      <c r="AC41" s="44">
        <v>76888.399999999994</v>
      </c>
      <c r="AD41" s="44"/>
      <c r="AE41" s="44"/>
      <c r="AF41" s="44">
        <v>80871.199999999997</v>
      </c>
      <c r="AG41" s="44"/>
      <c r="AH41" s="44"/>
      <c r="AI41" s="44"/>
      <c r="AJ41" s="44">
        <v>49070.7</v>
      </c>
      <c r="AK41" s="44">
        <v>56187.9</v>
      </c>
      <c r="AL41" s="44">
        <v>61753</v>
      </c>
      <c r="AM41" s="44">
        <v>64900.6</v>
      </c>
      <c r="AN41" s="44">
        <v>47164.800000000003</v>
      </c>
      <c r="AO41" s="44">
        <v>106983.3</v>
      </c>
      <c r="AP41" s="26" t="e">
        <f>#REF!*1000/F41</f>
        <v>#REF!</v>
      </c>
      <c r="AQ41" s="35">
        <v>750</v>
      </c>
      <c r="AR41" s="35">
        <v>330</v>
      </c>
      <c r="AS41" s="26">
        <v>88</v>
      </c>
      <c r="AT41" s="26">
        <f t="shared" si="7"/>
        <v>1.0341140110697205</v>
      </c>
      <c r="AU41" s="25">
        <v>4</v>
      </c>
      <c r="AV41" s="25">
        <f t="shared" si="8"/>
        <v>4.7005182321350931E-2</v>
      </c>
      <c r="AW41" s="25"/>
      <c r="AX41" s="25"/>
      <c r="AY41" s="25">
        <v>684</v>
      </c>
      <c r="AZ41" s="25">
        <v>88</v>
      </c>
      <c r="BA41" s="25">
        <f t="shared" si="9"/>
        <v>1.0341140110697205</v>
      </c>
      <c r="BB41" s="25">
        <v>1547</v>
      </c>
      <c r="BC41" s="25">
        <f t="shared" si="10"/>
        <v>18.179254262782472</v>
      </c>
      <c r="BD41" s="25">
        <v>97</v>
      </c>
      <c r="BE41" s="25">
        <v>371288</v>
      </c>
      <c r="BF41" s="25">
        <f t="shared" si="11"/>
        <v>4.363115033432436</v>
      </c>
      <c r="BG41" s="25">
        <v>18556</v>
      </c>
      <c r="BH41" s="25">
        <v>17.600000000000001</v>
      </c>
      <c r="BI41" s="25">
        <v>84997</v>
      </c>
    </row>
    <row r="42" spans="1:61">
      <c r="A42" s="17" t="s">
        <v>49</v>
      </c>
      <c r="B42" s="10">
        <v>17</v>
      </c>
      <c r="C42" s="6" t="s">
        <v>42</v>
      </c>
      <c r="D42" s="36">
        <v>554</v>
      </c>
      <c r="E42" s="36">
        <v>28.2</v>
      </c>
      <c r="F42" s="36">
        <v>82821</v>
      </c>
      <c r="G42" s="36">
        <v>-1.6</v>
      </c>
      <c r="H42" s="36">
        <v>3.5618985522995379</v>
      </c>
      <c r="I42" s="55">
        <v>2717</v>
      </c>
      <c r="J42" s="40">
        <v>5402</v>
      </c>
      <c r="K42" s="40">
        <f t="shared" si="6"/>
        <v>65.225003320413904</v>
      </c>
      <c r="L42" s="44"/>
      <c r="M42" s="44"/>
      <c r="N42" s="44"/>
      <c r="O42" s="44"/>
      <c r="P42" s="44"/>
      <c r="Q42" s="44">
        <v>134</v>
      </c>
      <c r="R42" s="44"/>
      <c r="S42" s="44"/>
      <c r="T42" s="44"/>
      <c r="U42" s="44">
        <v>906</v>
      </c>
      <c r="V42" s="44">
        <v>769</v>
      </c>
      <c r="W42" s="44">
        <v>1626</v>
      </c>
      <c r="X42" s="44"/>
      <c r="Y42" s="44">
        <v>101</v>
      </c>
      <c r="Z42" s="40">
        <v>53900</v>
      </c>
      <c r="AA42" s="44"/>
      <c r="AB42" s="44"/>
      <c r="AC42" s="44"/>
      <c r="AD42" s="44"/>
      <c r="AE42" s="44"/>
      <c r="AF42" s="44">
        <v>72794.5</v>
      </c>
      <c r="AG42" s="44"/>
      <c r="AH42" s="44"/>
      <c r="AI42" s="44"/>
      <c r="AJ42" s="44">
        <v>37685.4</v>
      </c>
      <c r="AK42" s="44">
        <v>68968.3</v>
      </c>
      <c r="AL42" s="44">
        <v>62288.2</v>
      </c>
      <c r="AM42" s="44"/>
      <c r="AN42" s="44">
        <v>58661.8</v>
      </c>
      <c r="AO42" s="44"/>
      <c r="AP42" s="26" t="e">
        <f>#REF!*1000/F42</f>
        <v>#REF!</v>
      </c>
      <c r="AQ42" s="35"/>
      <c r="AR42" s="35">
        <v>385</v>
      </c>
      <c r="AS42" s="26">
        <v>114</v>
      </c>
      <c r="AT42" s="26">
        <f t="shared" si="7"/>
        <v>1.3764624913971093</v>
      </c>
      <c r="AU42" s="25">
        <v>1</v>
      </c>
      <c r="AV42" s="25">
        <f t="shared" si="8"/>
        <v>1.2074232380676397E-2</v>
      </c>
      <c r="AW42" s="25"/>
      <c r="AX42" s="25"/>
      <c r="AY42" s="25">
        <v>731</v>
      </c>
      <c r="AZ42" s="25">
        <v>62</v>
      </c>
      <c r="BA42" s="25">
        <f t="shared" si="9"/>
        <v>0.74860240760193675</v>
      </c>
      <c r="BB42" s="25">
        <v>1438</v>
      </c>
      <c r="BC42" s="25">
        <f t="shared" si="10"/>
        <v>17.362746163412659</v>
      </c>
      <c r="BD42" s="25">
        <v>74</v>
      </c>
      <c r="BE42" s="25">
        <v>8744</v>
      </c>
      <c r="BF42" s="25">
        <f t="shared" si="11"/>
        <v>0.10557708793663442</v>
      </c>
      <c r="BG42" s="25">
        <v>17359</v>
      </c>
      <c r="BH42" s="25">
        <v>18.100000000000001</v>
      </c>
      <c r="BI42" s="25">
        <v>82881</v>
      </c>
    </row>
    <row r="43" spans="1:61">
      <c r="A43" s="17" t="s">
        <v>50</v>
      </c>
      <c r="B43" s="10">
        <v>61</v>
      </c>
      <c r="C43" s="6" t="s">
        <v>42</v>
      </c>
      <c r="D43" s="36">
        <v>269.7</v>
      </c>
      <c r="E43" s="36">
        <v>21.2</v>
      </c>
      <c r="F43" s="36">
        <v>33640</v>
      </c>
      <c r="G43" s="36">
        <v>2.1</v>
      </c>
      <c r="H43" s="36">
        <v>3.2996432818073722</v>
      </c>
      <c r="I43" s="55">
        <v>2059</v>
      </c>
      <c r="J43" s="40">
        <v>4439</v>
      </c>
      <c r="K43" s="40">
        <f t="shared" si="6"/>
        <v>131.95600475624255</v>
      </c>
      <c r="L43" s="44"/>
      <c r="M43" s="44"/>
      <c r="N43" s="44"/>
      <c r="O43" s="44"/>
      <c r="P43" s="44"/>
      <c r="Q43" s="44">
        <v>113</v>
      </c>
      <c r="R43" s="44">
        <v>291</v>
      </c>
      <c r="S43" s="44"/>
      <c r="T43" s="44"/>
      <c r="U43" s="44">
        <v>2369</v>
      </c>
      <c r="V43" s="44"/>
      <c r="W43" s="44">
        <v>645</v>
      </c>
      <c r="X43" s="44"/>
      <c r="Y43" s="44">
        <v>76</v>
      </c>
      <c r="Z43" s="40">
        <v>56308.5</v>
      </c>
      <c r="AA43" s="44"/>
      <c r="AB43" s="44"/>
      <c r="AC43" s="44"/>
      <c r="AD43" s="44"/>
      <c r="AE43" s="44"/>
      <c r="AF43" s="44">
        <v>120471.4</v>
      </c>
      <c r="AG43" s="44">
        <v>46132.2</v>
      </c>
      <c r="AH43" s="44"/>
      <c r="AI43" s="44"/>
      <c r="AJ43" s="44">
        <v>44219.6</v>
      </c>
      <c r="AK43" s="44"/>
      <c r="AL43" s="44">
        <v>65201.599999999999</v>
      </c>
      <c r="AM43" s="44"/>
      <c r="AN43" s="44">
        <v>120204.3</v>
      </c>
      <c r="AO43" s="44">
        <v>108035</v>
      </c>
      <c r="AP43" s="26" t="e">
        <f>#REF!*1000/F43</f>
        <v>#REF!</v>
      </c>
      <c r="AQ43" s="35"/>
      <c r="AR43" s="35">
        <v>330</v>
      </c>
      <c r="AS43" s="26">
        <v>37</v>
      </c>
      <c r="AT43" s="26">
        <f t="shared" si="7"/>
        <v>1.0998810939357908</v>
      </c>
      <c r="AU43" s="25">
        <v>2</v>
      </c>
      <c r="AV43" s="25">
        <f t="shared" si="8"/>
        <v>5.9453032104637336E-2</v>
      </c>
      <c r="AW43" s="25"/>
      <c r="AX43" s="25"/>
      <c r="AY43" s="25">
        <v>338</v>
      </c>
      <c r="AZ43" s="25">
        <v>78</v>
      </c>
      <c r="BA43" s="25">
        <f t="shared" si="9"/>
        <v>2.3186682520808559</v>
      </c>
      <c r="BB43" s="25">
        <v>766</v>
      </c>
      <c r="BC43" s="25">
        <f t="shared" si="10"/>
        <v>22.770511296076101</v>
      </c>
      <c r="BD43" s="25">
        <v>39</v>
      </c>
      <c r="BE43" s="25">
        <v>1306438</v>
      </c>
      <c r="BF43" s="25">
        <f t="shared" si="11"/>
        <v>38.835850178359095</v>
      </c>
      <c r="BG43" s="25">
        <v>18585</v>
      </c>
      <c r="BH43" s="25">
        <v>20.8</v>
      </c>
      <c r="BI43" s="25">
        <v>33325</v>
      </c>
    </row>
    <row r="44" spans="1:61">
      <c r="A44" s="17" t="s">
        <v>51</v>
      </c>
      <c r="B44" s="10">
        <v>62</v>
      </c>
      <c r="C44" s="6" t="s">
        <v>42</v>
      </c>
      <c r="D44" s="36">
        <v>468.21</v>
      </c>
      <c r="E44" s="36">
        <v>38.5</v>
      </c>
      <c r="F44" s="36">
        <v>67234</v>
      </c>
      <c r="G44" s="36">
        <v>-1.2</v>
      </c>
      <c r="H44" s="36">
        <v>1.8740518190201387</v>
      </c>
      <c r="I44" s="55">
        <v>2120</v>
      </c>
      <c r="J44" s="40">
        <v>21571</v>
      </c>
      <c r="K44" s="40">
        <f t="shared" si="6"/>
        <v>320.83469673082072</v>
      </c>
      <c r="L44" s="44"/>
      <c r="M44" s="44"/>
      <c r="N44" s="44">
        <v>2922</v>
      </c>
      <c r="O44" s="44"/>
      <c r="P44" s="44">
        <v>35</v>
      </c>
      <c r="Q44" s="44">
        <v>4503</v>
      </c>
      <c r="R44" s="44"/>
      <c r="S44" s="44">
        <v>533</v>
      </c>
      <c r="T44" s="44">
        <v>1153</v>
      </c>
      <c r="U44" s="44">
        <v>5967</v>
      </c>
      <c r="V44" s="44">
        <v>352</v>
      </c>
      <c r="W44" s="44">
        <v>4272</v>
      </c>
      <c r="X44" s="44"/>
      <c r="Y44" s="44">
        <v>339</v>
      </c>
      <c r="Z44" s="40">
        <v>104415.6</v>
      </c>
      <c r="AA44" s="44"/>
      <c r="AB44" s="44"/>
      <c r="AC44" s="44">
        <v>118824.3</v>
      </c>
      <c r="AD44" s="44"/>
      <c r="AE44" s="44">
        <v>69361.2</v>
      </c>
      <c r="AF44" s="44">
        <v>102144.5</v>
      </c>
      <c r="AG44" s="44"/>
      <c r="AH44" s="44">
        <v>93180.2</v>
      </c>
      <c r="AI44" s="44">
        <v>171641.2</v>
      </c>
      <c r="AJ44" s="44">
        <v>98425.600000000006</v>
      </c>
      <c r="AK44" s="44">
        <v>54941.1</v>
      </c>
      <c r="AL44" s="44">
        <v>71261</v>
      </c>
      <c r="AM44" s="44"/>
      <c r="AN44" s="44">
        <v>60252.6</v>
      </c>
      <c r="AO44" s="44">
        <v>102770</v>
      </c>
      <c r="AP44" s="26" t="e">
        <f>#REF!*1000/F44</f>
        <v>#REF!</v>
      </c>
      <c r="AQ44" s="35"/>
      <c r="AR44" s="35">
        <v>330</v>
      </c>
      <c r="AS44" s="26">
        <v>70</v>
      </c>
      <c r="AT44" s="26">
        <f t="shared" si="7"/>
        <v>1.0411398994556325</v>
      </c>
      <c r="AU44" s="25">
        <v>3</v>
      </c>
      <c r="AV44" s="25">
        <f t="shared" si="8"/>
        <v>4.4620281405241401E-2</v>
      </c>
      <c r="AW44" s="25">
        <v>4</v>
      </c>
      <c r="AX44" s="25"/>
      <c r="AY44" s="25">
        <v>518</v>
      </c>
      <c r="AZ44" s="25">
        <v>115</v>
      </c>
      <c r="BA44" s="25">
        <f t="shared" si="9"/>
        <v>1.7104441205342535</v>
      </c>
      <c r="BB44" s="25">
        <v>2820</v>
      </c>
      <c r="BC44" s="25">
        <f t="shared" si="10"/>
        <v>41.943064520926917</v>
      </c>
      <c r="BD44" s="25">
        <v>78</v>
      </c>
      <c r="BE44" s="25">
        <v>2633986</v>
      </c>
      <c r="BF44" s="25">
        <f t="shared" si="11"/>
        <v>39.176398845822057</v>
      </c>
      <c r="BG44" s="25">
        <v>17692</v>
      </c>
      <c r="BH44" s="25">
        <v>16.5</v>
      </c>
      <c r="BI44" s="25">
        <v>67265</v>
      </c>
    </row>
    <row r="45" spans="1:61">
      <c r="A45" s="17" t="s">
        <v>52</v>
      </c>
      <c r="B45" s="10">
        <v>24</v>
      </c>
      <c r="C45" s="6" t="s">
        <v>42</v>
      </c>
      <c r="D45" s="36">
        <v>1245.5899999999999</v>
      </c>
      <c r="E45" s="36">
        <v>28.5</v>
      </c>
      <c r="F45" s="36">
        <v>63075</v>
      </c>
      <c r="G45" s="36">
        <v>-2.1</v>
      </c>
      <c r="H45" s="36">
        <v>2.6317875544986129</v>
      </c>
      <c r="I45" s="55">
        <v>890</v>
      </c>
      <c r="J45" s="40">
        <v>55880</v>
      </c>
      <c r="K45" s="40">
        <f t="shared" si="6"/>
        <v>885.92944906856917</v>
      </c>
      <c r="L45" s="44"/>
      <c r="M45" s="44"/>
      <c r="N45" s="44">
        <v>2644</v>
      </c>
      <c r="O45" s="44"/>
      <c r="P45" s="44">
        <v>134</v>
      </c>
      <c r="Q45" s="44">
        <v>35374</v>
      </c>
      <c r="R45" s="44">
        <v>855</v>
      </c>
      <c r="S45" s="44">
        <v>2649</v>
      </c>
      <c r="T45" s="44">
        <v>342</v>
      </c>
      <c r="U45" s="44">
        <v>4487</v>
      </c>
      <c r="V45" s="44">
        <v>963</v>
      </c>
      <c r="W45" s="44">
        <v>1034</v>
      </c>
      <c r="X45" s="44"/>
      <c r="Y45" s="44">
        <v>6742</v>
      </c>
      <c r="Z45" s="40">
        <v>56589.9</v>
      </c>
      <c r="AA45" s="44"/>
      <c r="AB45" s="44"/>
      <c r="AC45" s="44">
        <v>74060.7</v>
      </c>
      <c r="AD45" s="44"/>
      <c r="AE45" s="44">
        <v>64086.9</v>
      </c>
      <c r="AF45" s="44">
        <v>39572.6</v>
      </c>
      <c r="AG45" s="44">
        <v>41380</v>
      </c>
      <c r="AH45" s="44">
        <v>80445.2</v>
      </c>
      <c r="AI45" s="44">
        <v>64088.2</v>
      </c>
      <c r="AJ45" s="44">
        <v>78936.2</v>
      </c>
      <c r="AK45" s="44">
        <v>84246.9</v>
      </c>
      <c r="AL45" s="44">
        <v>70283.100000000006</v>
      </c>
      <c r="AM45" s="44"/>
      <c r="AN45" s="44">
        <v>87879.3</v>
      </c>
      <c r="AO45" s="44">
        <v>81684.5</v>
      </c>
      <c r="AP45" s="26" t="e">
        <f>#REF!*1000/F45</f>
        <v>#REF!</v>
      </c>
      <c r="AQ45" s="35"/>
      <c r="AR45" s="35">
        <v>330</v>
      </c>
      <c r="AS45" s="26">
        <v>88</v>
      </c>
      <c r="AT45" s="26">
        <f t="shared" si="7"/>
        <v>1.3951644867221562</v>
      </c>
      <c r="AU45" s="25">
        <v>10</v>
      </c>
      <c r="AV45" s="25">
        <f t="shared" si="8"/>
        <v>0.15854141894569956</v>
      </c>
      <c r="AW45" s="25">
        <v>5</v>
      </c>
      <c r="AX45" s="25"/>
      <c r="AY45" s="25">
        <v>369</v>
      </c>
      <c r="AZ45" s="25">
        <v>105</v>
      </c>
      <c r="BA45" s="25">
        <f t="shared" si="9"/>
        <v>1.6646848989298453</v>
      </c>
      <c r="BB45" s="25">
        <v>3784</v>
      </c>
      <c r="BC45" s="25">
        <f t="shared" si="10"/>
        <v>59.992072929052718</v>
      </c>
      <c r="BD45" s="25">
        <v>86</v>
      </c>
      <c r="BE45" s="25">
        <v>12639817</v>
      </c>
      <c r="BF45" s="25">
        <f t="shared" si="11"/>
        <v>200.39345223939753</v>
      </c>
      <c r="BG45" s="25">
        <v>19304</v>
      </c>
      <c r="BH45" s="25">
        <v>18.100000000000001</v>
      </c>
      <c r="BI45" s="25">
        <v>63049</v>
      </c>
    </row>
    <row r="46" spans="1:61">
      <c r="A46" s="17" t="s">
        <v>53</v>
      </c>
      <c r="B46" s="10">
        <v>76</v>
      </c>
      <c r="C46" s="6" t="s">
        <v>42</v>
      </c>
      <c r="D46" s="36">
        <v>1018.4</v>
      </c>
      <c r="E46" s="36">
        <v>42.5</v>
      </c>
      <c r="F46" s="36">
        <v>183921</v>
      </c>
      <c r="G46" s="36">
        <v>-0.1</v>
      </c>
      <c r="H46" s="36">
        <v>0.886250074760359</v>
      </c>
      <c r="I46" s="55">
        <v>4601</v>
      </c>
      <c r="J46" s="40">
        <v>17616</v>
      </c>
      <c r="K46" s="40">
        <f t="shared" si="6"/>
        <v>95.780253478395608</v>
      </c>
      <c r="L46" s="44"/>
      <c r="M46" s="44"/>
      <c r="N46" s="44"/>
      <c r="O46" s="44"/>
      <c r="P46" s="44">
        <v>1214</v>
      </c>
      <c r="Q46" s="44">
        <v>2210</v>
      </c>
      <c r="R46" s="44">
        <v>170</v>
      </c>
      <c r="S46" s="44">
        <v>1189</v>
      </c>
      <c r="T46" s="44">
        <v>63</v>
      </c>
      <c r="U46" s="44">
        <v>7636</v>
      </c>
      <c r="V46" s="44"/>
      <c r="W46" s="44">
        <v>2474</v>
      </c>
      <c r="X46" s="44">
        <v>1919</v>
      </c>
      <c r="Y46" s="44">
        <v>120</v>
      </c>
      <c r="Z46" s="40">
        <v>71435</v>
      </c>
      <c r="AA46" s="44"/>
      <c r="AB46" s="44"/>
      <c r="AC46" s="44"/>
      <c r="AD46" s="44"/>
      <c r="AE46" s="44">
        <v>62909.5</v>
      </c>
      <c r="AF46" s="44">
        <v>77993.2</v>
      </c>
      <c r="AG46" s="44">
        <v>45134.5</v>
      </c>
      <c r="AH46" s="44">
        <v>63256.800000000003</v>
      </c>
      <c r="AI46" s="44">
        <v>83188.600000000006</v>
      </c>
      <c r="AJ46" s="44">
        <v>78344.899999999994</v>
      </c>
      <c r="AK46" s="44"/>
      <c r="AL46" s="44">
        <v>65525.1</v>
      </c>
      <c r="AM46" s="44">
        <v>63434.7</v>
      </c>
      <c r="AN46" s="44">
        <v>32222.799999999999</v>
      </c>
      <c r="AO46" s="44">
        <v>115976.7</v>
      </c>
      <c r="AP46" s="26" t="e">
        <f>#REF!*1000/F46</f>
        <v>#REF!</v>
      </c>
      <c r="AQ46" s="35"/>
      <c r="AR46" s="35">
        <v>660</v>
      </c>
      <c r="AS46" s="26">
        <v>116</v>
      </c>
      <c r="AT46" s="26">
        <f t="shared" si="7"/>
        <v>0.63070557467608379</v>
      </c>
      <c r="AU46" s="25">
        <v>5</v>
      </c>
      <c r="AV46" s="25">
        <f t="shared" si="8"/>
        <v>2.7185585115348437E-2</v>
      </c>
      <c r="AW46" s="25">
        <v>6</v>
      </c>
      <c r="AX46" s="25"/>
      <c r="AY46" s="25">
        <v>1640</v>
      </c>
      <c r="AZ46" s="25">
        <v>227</v>
      </c>
      <c r="BA46" s="25">
        <f t="shared" si="9"/>
        <v>1.234225564236819</v>
      </c>
      <c r="BB46" s="25">
        <v>6224</v>
      </c>
      <c r="BC46" s="25">
        <f t="shared" si="10"/>
        <v>33.840616351585737</v>
      </c>
      <c r="BD46" s="25">
        <v>277</v>
      </c>
      <c r="BE46" s="25">
        <v>1297682</v>
      </c>
      <c r="BF46" s="25">
        <f t="shared" si="11"/>
        <v>7.0556488927311181</v>
      </c>
      <c r="BG46" s="25">
        <v>24994</v>
      </c>
      <c r="BH46" s="25">
        <v>18</v>
      </c>
      <c r="BI46" s="25">
        <v>183863</v>
      </c>
    </row>
    <row r="47" spans="1:61">
      <c r="A47" s="17" t="s">
        <v>54</v>
      </c>
      <c r="B47" s="10">
        <v>84</v>
      </c>
      <c r="C47" s="6" t="s">
        <v>42</v>
      </c>
      <c r="D47" s="36">
        <v>353.85</v>
      </c>
      <c r="E47" s="36">
        <v>16</v>
      </c>
      <c r="F47" s="36">
        <v>39217</v>
      </c>
      <c r="G47" s="36">
        <v>-2</v>
      </c>
      <c r="H47" s="36">
        <v>4.7173419690440364</v>
      </c>
      <c r="I47" s="55">
        <v>1373</v>
      </c>
      <c r="J47" s="40">
        <v>10095</v>
      </c>
      <c r="K47" s="40">
        <f t="shared" si="6"/>
        <v>257.41387663513274</v>
      </c>
      <c r="L47" s="44"/>
      <c r="M47" s="44"/>
      <c r="N47" s="44">
        <v>425</v>
      </c>
      <c r="O47" s="44"/>
      <c r="P47" s="44"/>
      <c r="Q47" s="44">
        <v>181</v>
      </c>
      <c r="R47" s="44"/>
      <c r="S47" s="44">
        <v>558</v>
      </c>
      <c r="T47" s="44"/>
      <c r="U47" s="44">
        <v>2667</v>
      </c>
      <c r="V47" s="44"/>
      <c r="W47" s="44">
        <v>4398</v>
      </c>
      <c r="X47" s="44"/>
      <c r="Y47" s="44">
        <v>174</v>
      </c>
      <c r="Z47" s="40">
        <v>73226.2</v>
      </c>
      <c r="AA47" s="44"/>
      <c r="AB47" s="44"/>
      <c r="AC47" s="44">
        <v>44718.9</v>
      </c>
      <c r="AD47" s="44"/>
      <c r="AE47" s="44"/>
      <c r="AF47" s="44">
        <v>106774</v>
      </c>
      <c r="AG47" s="44"/>
      <c r="AH47" s="44">
        <v>83665.5</v>
      </c>
      <c r="AI47" s="44"/>
      <c r="AJ47" s="44">
        <v>94286.7</v>
      </c>
      <c r="AK47" s="44"/>
      <c r="AL47" s="44">
        <v>70667.600000000006</v>
      </c>
      <c r="AM47" s="44"/>
      <c r="AN47" s="44">
        <v>46003.4</v>
      </c>
      <c r="AO47" s="44">
        <v>112241.7</v>
      </c>
      <c r="AP47" s="26" t="e">
        <f>#REF!*1000/F47</f>
        <v>#REF!</v>
      </c>
      <c r="AQ47" s="35"/>
      <c r="AR47" s="35">
        <v>330</v>
      </c>
      <c r="AS47" s="26">
        <v>23</v>
      </c>
      <c r="AT47" s="26">
        <f t="shared" si="7"/>
        <v>0.58648035290817757</v>
      </c>
      <c r="AU47" s="25">
        <v>4</v>
      </c>
      <c r="AV47" s="25">
        <f t="shared" si="8"/>
        <v>0.10199658311446566</v>
      </c>
      <c r="AW47" s="25">
        <v>4</v>
      </c>
      <c r="AX47" s="25"/>
      <c r="AY47" s="25">
        <v>319</v>
      </c>
      <c r="AZ47" s="25">
        <v>63</v>
      </c>
      <c r="BA47" s="25">
        <f t="shared" si="9"/>
        <v>1.6064461840528343</v>
      </c>
      <c r="BB47" s="25">
        <v>1056</v>
      </c>
      <c r="BC47" s="25">
        <f t="shared" si="10"/>
        <v>26.927097942218936</v>
      </c>
      <c r="BD47" s="25">
        <v>36</v>
      </c>
      <c r="BE47" s="25">
        <v>1022889</v>
      </c>
      <c r="BF47" s="25">
        <f t="shared" si="11"/>
        <v>26.082795726343168</v>
      </c>
      <c r="BG47" s="25">
        <v>13753</v>
      </c>
      <c r="BH47" s="25">
        <v>18</v>
      </c>
      <c r="BI47" s="25">
        <v>39106</v>
      </c>
    </row>
    <row r="48" spans="1:61">
      <c r="A48" s="17" t="s">
        <v>55</v>
      </c>
      <c r="B48" s="10">
        <v>86</v>
      </c>
      <c r="C48" s="6" t="s">
        <v>42</v>
      </c>
      <c r="D48" s="36">
        <v>440.64</v>
      </c>
      <c r="E48" s="36">
        <v>18.5</v>
      </c>
      <c r="F48" s="36">
        <v>61821</v>
      </c>
      <c r="G48" s="36">
        <v>-2.1</v>
      </c>
      <c r="H48" s="36">
        <v>-3.2674980993513532</v>
      </c>
      <c r="I48" s="55">
        <v>2680</v>
      </c>
      <c r="J48" s="40">
        <v>7874</v>
      </c>
      <c r="K48" s="40">
        <f t="shared" si="6"/>
        <v>127.36772294204235</v>
      </c>
      <c r="L48" s="44"/>
      <c r="M48" s="44"/>
      <c r="N48" s="44">
        <v>740</v>
      </c>
      <c r="O48" s="44"/>
      <c r="P48" s="44">
        <v>3639</v>
      </c>
      <c r="Q48" s="44">
        <v>1076</v>
      </c>
      <c r="R48" s="44"/>
      <c r="S48" s="44">
        <v>130</v>
      </c>
      <c r="T48" s="44"/>
      <c r="U48" s="44">
        <v>1396</v>
      </c>
      <c r="V48" s="44"/>
      <c r="W48" s="44">
        <v>832</v>
      </c>
      <c r="X48" s="44"/>
      <c r="Y48" s="44">
        <v>44</v>
      </c>
      <c r="Z48" s="40">
        <v>62239.6</v>
      </c>
      <c r="AA48" s="44"/>
      <c r="AB48" s="44"/>
      <c r="AC48" s="44">
        <v>86150.399999999994</v>
      </c>
      <c r="AD48" s="44"/>
      <c r="AE48" s="44">
        <v>47123.4</v>
      </c>
      <c r="AF48" s="44">
        <v>105044.1</v>
      </c>
      <c r="AG48" s="44"/>
      <c r="AH48" s="44">
        <v>131973.9</v>
      </c>
      <c r="AI48" s="44"/>
      <c r="AJ48" s="44">
        <v>47072.5</v>
      </c>
      <c r="AK48" s="44"/>
      <c r="AL48" s="44">
        <v>63212.3</v>
      </c>
      <c r="AM48" s="44"/>
      <c r="AN48" s="44">
        <v>44053.2</v>
      </c>
      <c r="AO48" s="44"/>
      <c r="AP48" s="26" t="e">
        <f>#REF!*1000/F48</f>
        <v>#REF!</v>
      </c>
      <c r="AQ48" s="35">
        <v>30</v>
      </c>
      <c r="AR48" s="35">
        <v>330</v>
      </c>
      <c r="AS48" s="26">
        <v>43</v>
      </c>
      <c r="AT48" s="26">
        <f t="shared" si="7"/>
        <v>0.69555652609954555</v>
      </c>
      <c r="AU48" s="25">
        <v>5</v>
      </c>
      <c r="AV48" s="25">
        <f t="shared" si="8"/>
        <v>8.0878665825528537E-2</v>
      </c>
      <c r="AW48" s="25"/>
      <c r="AX48" s="25"/>
      <c r="AY48" s="25">
        <v>271</v>
      </c>
      <c r="AZ48" s="25">
        <v>111</v>
      </c>
      <c r="BA48" s="25">
        <f t="shared" si="9"/>
        <v>1.7955063813267336</v>
      </c>
      <c r="BB48" s="25">
        <v>5542</v>
      </c>
      <c r="BC48" s="25">
        <f t="shared" si="10"/>
        <v>89.64591320101583</v>
      </c>
      <c r="BD48" s="25">
        <v>82</v>
      </c>
      <c r="BE48" s="25">
        <v>326001</v>
      </c>
      <c r="BF48" s="25">
        <f t="shared" si="11"/>
        <v>5.273305187557626</v>
      </c>
      <c r="BG48" s="25">
        <v>20132</v>
      </c>
      <c r="BH48" s="25">
        <v>17.899999999999999</v>
      </c>
      <c r="BI48" s="25">
        <v>61968</v>
      </c>
    </row>
    <row r="49" spans="1:64">
      <c r="A49" s="17" t="s">
        <v>56</v>
      </c>
      <c r="B49" s="10">
        <v>89</v>
      </c>
      <c r="C49" s="6" t="s">
        <v>42</v>
      </c>
      <c r="D49" s="36">
        <v>566</v>
      </c>
      <c r="E49" s="36">
        <v>31</v>
      </c>
      <c r="F49" s="36">
        <v>126694</v>
      </c>
      <c r="G49" s="36">
        <v>-0.9</v>
      </c>
      <c r="H49" s="36">
        <v>6.4722875590004261</v>
      </c>
      <c r="I49" s="55">
        <v>2934</v>
      </c>
      <c r="J49" s="40">
        <v>5421</v>
      </c>
      <c r="K49" s="40">
        <f t="shared" si="6"/>
        <v>42.788135191879647</v>
      </c>
      <c r="L49" s="44"/>
      <c r="M49" s="44"/>
      <c r="N49" s="44">
        <v>1435</v>
      </c>
      <c r="O49" s="44"/>
      <c r="P49" s="44"/>
      <c r="Q49" s="44">
        <v>218</v>
      </c>
      <c r="R49" s="44"/>
      <c r="S49" s="44"/>
      <c r="T49" s="44"/>
      <c r="U49" s="44">
        <v>1081</v>
      </c>
      <c r="V49" s="44"/>
      <c r="W49" s="44">
        <v>1833</v>
      </c>
      <c r="X49" s="44"/>
      <c r="Y49" s="44">
        <v>62</v>
      </c>
      <c r="Z49" s="40">
        <v>51432.5</v>
      </c>
      <c r="AA49" s="44"/>
      <c r="AB49" s="44"/>
      <c r="AC49" s="44">
        <v>37192.9</v>
      </c>
      <c r="AD49" s="44"/>
      <c r="AE49" s="44"/>
      <c r="AF49" s="44">
        <v>52153</v>
      </c>
      <c r="AG49" s="44"/>
      <c r="AH49" s="44"/>
      <c r="AI49" s="44"/>
      <c r="AJ49" s="44">
        <v>40190.9</v>
      </c>
      <c r="AK49" s="44"/>
      <c r="AL49" s="44">
        <v>62634.6</v>
      </c>
      <c r="AM49" s="44"/>
      <c r="AN49" s="44">
        <v>44681.5</v>
      </c>
      <c r="AO49" s="44">
        <v>89063.3</v>
      </c>
      <c r="AP49" s="26" t="e">
        <f>#REF!*1000/F49</f>
        <v>#REF!</v>
      </c>
      <c r="AQ49" s="35"/>
      <c r="AR49" s="35">
        <v>397</v>
      </c>
      <c r="AS49" s="26">
        <v>64</v>
      </c>
      <c r="AT49" s="26">
        <f t="shared" si="7"/>
        <v>0.50515415094637472</v>
      </c>
      <c r="AU49" s="25">
        <v>6</v>
      </c>
      <c r="AV49" s="25">
        <f t="shared" si="8"/>
        <v>4.7358201651222634E-2</v>
      </c>
      <c r="AW49" s="25"/>
      <c r="AX49" s="25"/>
      <c r="AY49" s="25">
        <v>831</v>
      </c>
      <c r="AZ49" s="25">
        <v>120</v>
      </c>
      <c r="BA49" s="25">
        <f t="shared" si="9"/>
        <v>0.94716403302445262</v>
      </c>
      <c r="BB49" s="25">
        <v>2245</v>
      </c>
      <c r="BC49" s="25">
        <f t="shared" si="10"/>
        <v>17.7198604511658</v>
      </c>
      <c r="BD49" s="25">
        <v>102</v>
      </c>
      <c r="BE49" s="25">
        <v>16298</v>
      </c>
      <c r="BF49" s="25">
        <f t="shared" si="11"/>
        <v>0.12864066175193775</v>
      </c>
      <c r="BG49" s="25">
        <v>23800</v>
      </c>
      <c r="BH49" s="25">
        <v>15.8</v>
      </c>
      <c r="BI49" s="25">
        <v>126665</v>
      </c>
    </row>
    <row r="50" spans="1:64">
      <c r="A50" s="17" t="s">
        <v>57</v>
      </c>
      <c r="B50" s="10">
        <v>91</v>
      </c>
      <c r="C50" s="6" t="s">
        <v>42</v>
      </c>
      <c r="D50" s="36">
        <v>1029.4000000000001</v>
      </c>
      <c r="E50" s="36">
        <v>39.9</v>
      </c>
      <c r="F50" s="36">
        <v>33096</v>
      </c>
      <c r="G50" s="36">
        <v>6.4</v>
      </c>
      <c r="H50" s="36">
        <v>3.1121585690113607</v>
      </c>
      <c r="I50" s="55">
        <v>1371</v>
      </c>
      <c r="J50" s="40">
        <v>1701</v>
      </c>
      <c r="K50" s="40">
        <f t="shared" si="6"/>
        <v>51.395939086294419</v>
      </c>
      <c r="L50" s="44"/>
      <c r="M50" s="44"/>
      <c r="N50" s="44"/>
      <c r="O50" s="44"/>
      <c r="P50" s="44"/>
      <c r="Q50" s="44">
        <v>96</v>
      </c>
      <c r="R50" s="44"/>
      <c r="S50" s="44"/>
      <c r="T50" s="44"/>
      <c r="U50" s="44">
        <v>383</v>
      </c>
      <c r="V50" s="44"/>
      <c r="W50" s="44">
        <v>677</v>
      </c>
      <c r="X50" s="44"/>
      <c r="Y50" s="44">
        <v>171</v>
      </c>
      <c r="Z50" s="40">
        <v>55292.1</v>
      </c>
      <c r="AA50" s="44"/>
      <c r="AB50" s="44"/>
      <c r="AC50" s="44"/>
      <c r="AD50" s="44"/>
      <c r="AE50" s="44"/>
      <c r="AF50" s="44">
        <v>99367.4</v>
      </c>
      <c r="AG50" s="44"/>
      <c r="AH50" s="44"/>
      <c r="AI50" s="44"/>
      <c r="AJ50" s="44">
        <v>35880.199999999997</v>
      </c>
      <c r="AK50" s="44"/>
      <c r="AL50" s="44">
        <v>67113.600000000006</v>
      </c>
      <c r="AM50" s="44"/>
      <c r="AN50" s="44">
        <v>56471.199999999997</v>
      </c>
      <c r="AO50" s="44">
        <v>120241.7</v>
      </c>
      <c r="AP50" s="26" t="e">
        <f>#REF!*1000/F50</f>
        <v>#REF!</v>
      </c>
      <c r="AQ50" s="35"/>
      <c r="AR50" s="35">
        <v>165</v>
      </c>
      <c r="AS50" s="26">
        <v>36</v>
      </c>
      <c r="AT50" s="26">
        <f t="shared" si="7"/>
        <v>1.0877447425670776</v>
      </c>
      <c r="AU50" s="25">
        <v>3</v>
      </c>
      <c r="AV50" s="25">
        <f t="shared" si="8"/>
        <v>9.0645395213923133E-2</v>
      </c>
      <c r="AW50" s="25"/>
      <c r="AX50" s="25"/>
      <c r="AY50" s="25">
        <v>87</v>
      </c>
      <c r="AZ50" s="25">
        <v>31</v>
      </c>
      <c r="BA50" s="25">
        <f t="shared" si="9"/>
        <v>0.93666908387720571</v>
      </c>
      <c r="BB50" s="25">
        <v>2818</v>
      </c>
      <c r="BC50" s="25">
        <f t="shared" si="10"/>
        <v>85.146241237611804</v>
      </c>
      <c r="BD50" s="25">
        <v>23</v>
      </c>
      <c r="BE50" s="25">
        <v>91897</v>
      </c>
      <c r="BF50" s="25">
        <f t="shared" si="11"/>
        <v>2.7766799613246316</v>
      </c>
      <c r="BG50" s="25">
        <v>12722</v>
      </c>
      <c r="BH50" s="25">
        <v>25.5</v>
      </c>
      <c r="BI50" s="25">
        <v>32936</v>
      </c>
    </row>
    <row r="51" spans="1:64">
      <c r="A51" s="17" t="s">
        <v>58</v>
      </c>
      <c r="B51" s="10">
        <v>114</v>
      </c>
      <c r="C51" s="6" t="s">
        <v>42</v>
      </c>
      <c r="D51" s="36">
        <v>387.5</v>
      </c>
      <c r="E51" s="36">
        <v>16</v>
      </c>
      <c r="F51" s="36">
        <v>85007</v>
      </c>
      <c r="G51" s="36">
        <v>1.5</v>
      </c>
      <c r="H51" s="36">
        <v>1.2116649217123296</v>
      </c>
      <c r="I51" s="55">
        <v>967</v>
      </c>
      <c r="J51" s="40">
        <v>5702</v>
      </c>
      <c r="K51" s="40">
        <f t="shared" si="6"/>
        <v>67.076828967026245</v>
      </c>
      <c r="L51" s="44"/>
      <c r="M51" s="44"/>
      <c r="N51" s="44">
        <v>2065</v>
      </c>
      <c r="O51" s="44"/>
      <c r="P51" s="44"/>
      <c r="Q51" s="44"/>
      <c r="R51" s="44"/>
      <c r="S51" s="44"/>
      <c r="T51" s="44"/>
      <c r="U51" s="44">
        <v>697</v>
      </c>
      <c r="V51" s="44">
        <v>146</v>
      </c>
      <c r="W51" s="44">
        <v>1132</v>
      </c>
      <c r="X51" s="44"/>
      <c r="Y51" s="44">
        <v>195</v>
      </c>
      <c r="Z51" s="40">
        <v>55342.1</v>
      </c>
      <c r="AA51" s="44"/>
      <c r="AB51" s="44"/>
      <c r="AC51" s="44">
        <v>52336.800000000003</v>
      </c>
      <c r="AD51" s="44"/>
      <c r="AE51" s="44"/>
      <c r="AF51" s="44"/>
      <c r="AG51" s="44"/>
      <c r="AH51" s="44"/>
      <c r="AI51" s="44"/>
      <c r="AJ51" s="44">
        <v>32288.7</v>
      </c>
      <c r="AK51" s="44">
        <v>23611.5</v>
      </c>
      <c r="AL51" s="44">
        <v>61358.1</v>
      </c>
      <c r="AM51" s="44"/>
      <c r="AN51" s="44">
        <v>56545.7</v>
      </c>
      <c r="AO51" s="44">
        <v>105971.7</v>
      </c>
      <c r="AP51" s="26" t="e">
        <f>#REF!*1000/F51</f>
        <v>#REF!</v>
      </c>
      <c r="AQ51" s="35"/>
      <c r="AR51" s="35">
        <v>360</v>
      </c>
      <c r="AS51" s="26">
        <v>72</v>
      </c>
      <c r="AT51" s="26">
        <f t="shared" si="7"/>
        <v>0.84698907148823044</v>
      </c>
      <c r="AU51" s="25">
        <v>1</v>
      </c>
      <c r="AV51" s="25">
        <f t="shared" si="8"/>
        <v>1.17637371040032E-2</v>
      </c>
      <c r="AW51" s="25">
        <v>5</v>
      </c>
      <c r="AX51" s="25">
        <v>59435</v>
      </c>
      <c r="AY51" s="25">
        <v>391</v>
      </c>
      <c r="AZ51" s="25">
        <v>101</v>
      </c>
      <c r="BA51" s="25">
        <f t="shared" si="9"/>
        <v>1.1881374475043232</v>
      </c>
      <c r="BB51" s="25">
        <v>1539</v>
      </c>
      <c r="BC51" s="25">
        <f t="shared" si="10"/>
        <v>18.104391403060927</v>
      </c>
      <c r="BD51" s="25">
        <v>58</v>
      </c>
      <c r="BE51" s="25">
        <v>156300</v>
      </c>
      <c r="BF51" s="25">
        <f t="shared" si="11"/>
        <v>1.8386721093557001</v>
      </c>
      <c r="BG51" s="25">
        <v>16267</v>
      </c>
      <c r="BH51" s="25">
        <v>17.5</v>
      </c>
      <c r="BI51" s="25">
        <v>84965</v>
      </c>
    </row>
    <row r="52" spans="1:64">
      <c r="A52" s="17" t="s">
        <v>59</v>
      </c>
      <c r="B52" s="10">
        <v>125</v>
      </c>
      <c r="C52" s="6" t="s">
        <v>42</v>
      </c>
      <c r="D52" s="36">
        <v>799.45</v>
      </c>
      <c r="E52" s="36">
        <v>21.2</v>
      </c>
      <c r="F52" s="36">
        <v>97234</v>
      </c>
      <c r="G52" s="36">
        <v>-2</v>
      </c>
      <c r="H52" s="36">
        <v>3.0442026451652713</v>
      </c>
      <c r="I52" s="55">
        <v>3554</v>
      </c>
      <c r="J52" s="40">
        <v>8641</v>
      </c>
      <c r="K52" s="40">
        <f t="shared" si="6"/>
        <v>88.868091408355099</v>
      </c>
      <c r="L52" s="44"/>
      <c r="M52" s="44"/>
      <c r="N52" s="44">
        <v>183</v>
      </c>
      <c r="O52" s="44"/>
      <c r="P52" s="44"/>
      <c r="Q52" s="44">
        <v>1060</v>
      </c>
      <c r="R52" s="44">
        <v>423</v>
      </c>
      <c r="S52" s="44"/>
      <c r="T52" s="44"/>
      <c r="U52" s="44">
        <v>579</v>
      </c>
      <c r="V52" s="44">
        <v>75</v>
      </c>
      <c r="W52" s="44">
        <v>3234</v>
      </c>
      <c r="X52" s="44">
        <v>1472</v>
      </c>
      <c r="Y52" s="44">
        <v>857</v>
      </c>
      <c r="Z52" s="40">
        <v>61169</v>
      </c>
      <c r="AA52" s="44"/>
      <c r="AB52" s="44"/>
      <c r="AC52" s="44">
        <v>40666.800000000003</v>
      </c>
      <c r="AD52" s="44"/>
      <c r="AE52" s="44"/>
      <c r="AF52" s="44">
        <v>95470.6</v>
      </c>
      <c r="AG52" s="44">
        <v>30105.8</v>
      </c>
      <c r="AH52" s="44"/>
      <c r="AI52" s="44"/>
      <c r="AJ52" s="44">
        <v>49076</v>
      </c>
      <c r="AK52" s="44">
        <v>56547</v>
      </c>
      <c r="AL52" s="44">
        <v>71324.399999999994</v>
      </c>
      <c r="AM52" s="44">
        <v>52388.1</v>
      </c>
      <c r="AN52" s="44">
        <v>38642.699999999997</v>
      </c>
      <c r="AO52" s="44">
        <v>119759.7</v>
      </c>
      <c r="AP52" s="26" t="e">
        <f>#REF!*1000/F52</f>
        <v>#REF!</v>
      </c>
      <c r="AQ52" s="35">
        <v>537</v>
      </c>
      <c r="AR52" s="35">
        <v>355</v>
      </c>
      <c r="AS52" s="26">
        <v>48</v>
      </c>
      <c r="AT52" s="26">
        <f t="shared" si="7"/>
        <v>0.49365448299977371</v>
      </c>
      <c r="AU52" s="25">
        <v>6</v>
      </c>
      <c r="AV52" s="25">
        <f t="shared" si="8"/>
        <v>6.1706810374971714E-2</v>
      </c>
      <c r="AW52" s="25">
        <v>3</v>
      </c>
      <c r="AX52" s="25"/>
      <c r="AY52" s="25">
        <v>840</v>
      </c>
      <c r="AZ52" s="25">
        <v>112</v>
      </c>
      <c r="BA52" s="25">
        <f t="shared" si="9"/>
        <v>1.1518604603328055</v>
      </c>
      <c r="BB52" s="25">
        <v>3205</v>
      </c>
      <c r="BC52" s="25">
        <f t="shared" si="10"/>
        <v>32.961721208630721</v>
      </c>
      <c r="BD52" s="25">
        <v>93</v>
      </c>
      <c r="BE52" s="25">
        <v>214758</v>
      </c>
      <c r="BF52" s="25">
        <f t="shared" si="11"/>
        <v>2.2086718637513627</v>
      </c>
      <c r="BG52" s="25">
        <v>18743</v>
      </c>
      <c r="BH52" s="25">
        <v>15</v>
      </c>
      <c r="BI52" s="25">
        <v>97102</v>
      </c>
    </row>
    <row r="53" spans="1:64" ht="15" customHeight="1">
      <c r="A53" s="7" t="s">
        <v>61</v>
      </c>
      <c r="B53" s="10">
        <v>41</v>
      </c>
      <c r="C53" s="7" t="s">
        <v>60</v>
      </c>
      <c r="D53" s="36">
        <v>795.87</v>
      </c>
      <c r="E53" s="36">
        <v>36.5</v>
      </c>
      <c r="F53" s="36">
        <v>72873</v>
      </c>
      <c r="G53" s="36">
        <v>0.4</v>
      </c>
      <c r="H53" s="36">
        <v>8.4942296872641432</v>
      </c>
      <c r="I53" s="55">
        <v>3003</v>
      </c>
      <c r="J53" s="33">
        <v>27609</v>
      </c>
      <c r="K53" s="40">
        <f t="shared" si="6"/>
        <v>378.8646000576345</v>
      </c>
      <c r="L53" s="45"/>
      <c r="M53" s="45"/>
      <c r="N53" s="45">
        <v>1573</v>
      </c>
      <c r="O53" s="45">
        <v>415</v>
      </c>
      <c r="P53" s="45">
        <v>3741</v>
      </c>
      <c r="Q53" s="45">
        <v>2239</v>
      </c>
      <c r="R53" s="45">
        <v>1895</v>
      </c>
      <c r="S53" s="45">
        <v>1184</v>
      </c>
      <c r="T53" s="45">
        <v>2543</v>
      </c>
      <c r="U53" s="45">
        <v>8801</v>
      </c>
      <c r="V53" s="45">
        <v>570</v>
      </c>
      <c r="W53" s="45">
        <v>1656</v>
      </c>
      <c r="X53" s="45">
        <v>1876</v>
      </c>
      <c r="Y53" s="45">
        <v>1115</v>
      </c>
      <c r="Z53" s="33">
        <v>76768.3</v>
      </c>
      <c r="AA53" s="45"/>
      <c r="AB53" s="45"/>
      <c r="AC53" s="45">
        <v>108704.3</v>
      </c>
      <c r="AD53" s="45">
        <v>88711.5</v>
      </c>
      <c r="AE53" s="45">
        <v>68671.5</v>
      </c>
      <c r="AF53" s="45">
        <v>119953.4</v>
      </c>
      <c r="AG53" s="45">
        <v>47103.6</v>
      </c>
      <c r="AH53" s="45">
        <v>51849</v>
      </c>
      <c r="AI53" s="45">
        <v>88338.2</v>
      </c>
      <c r="AJ53" s="45">
        <v>69292.5</v>
      </c>
      <c r="AK53" s="45">
        <v>81918.2</v>
      </c>
      <c r="AL53" s="45">
        <v>67378.100000000006</v>
      </c>
      <c r="AM53" s="45">
        <v>69183.399999999994</v>
      </c>
      <c r="AN53" s="45">
        <v>74780.100000000006</v>
      </c>
      <c r="AO53" s="45">
        <v>122902.8</v>
      </c>
      <c r="AP53" s="26" t="e">
        <f>#REF!*1000/F53</f>
        <v>#REF!</v>
      </c>
      <c r="AQ53" s="36"/>
      <c r="AR53" s="36">
        <v>330</v>
      </c>
      <c r="AS53" s="25">
        <v>37</v>
      </c>
      <c r="AT53" s="26">
        <f t="shared" si="7"/>
        <v>0.50773263074115249</v>
      </c>
      <c r="AU53" s="25">
        <v>3</v>
      </c>
      <c r="AV53" s="25">
        <f t="shared" si="8"/>
        <v>4.1167510600633977E-2</v>
      </c>
      <c r="AW53" s="25">
        <v>4</v>
      </c>
      <c r="AX53" s="25"/>
      <c r="AY53" s="25">
        <v>170</v>
      </c>
      <c r="AZ53" s="25">
        <v>212</v>
      </c>
      <c r="BA53" s="25">
        <f t="shared" si="9"/>
        <v>2.9091707491114676</v>
      </c>
      <c r="BB53" s="25">
        <v>12525</v>
      </c>
      <c r="BC53" s="25">
        <f t="shared" si="10"/>
        <v>171.87435675764686</v>
      </c>
      <c r="BD53" s="25">
        <v>72</v>
      </c>
      <c r="BE53" s="25">
        <v>2528487</v>
      </c>
      <c r="BF53" s="25">
        <f t="shared" si="11"/>
        <v>34.697171792021734</v>
      </c>
      <c r="BG53" s="25">
        <v>17256</v>
      </c>
      <c r="BH53" s="27"/>
      <c r="BI53" s="27"/>
    </row>
    <row r="54" spans="1:64">
      <c r="A54" s="7" t="s">
        <v>62</v>
      </c>
      <c r="B54" s="10">
        <v>53</v>
      </c>
      <c r="C54" s="7" t="s">
        <v>60</v>
      </c>
      <c r="D54" s="36">
        <v>1204.46</v>
      </c>
      <c r="E54" s="36">
        <v>21.9</v>
      </c>
      <c r="F54" s="36">
        <v>82198</v>
      </c>
      <c r="G54" s="36">
        <v>2</v>
      </c>
      <c r="H54" s="36">
        <v>8.0415581887637178</v>
      </c>
      <c r="I54" s="55">
        <v>2315</v>
      </c>
      <c r="J54" s="33">
        <v>18989</v>
      </c>
      <c r="K54" s="40">
        <f t="shared" si="6"/>
        <v>231.01535317161</v>
      </c>
      <c r="L54" s="45"/>
      <c r="M54" s="45"/>
      <c r="N54" s="45">
        <v>1704</v>
      </c>
      <c r="O54" s="46"/>
      <c r="P54" s="46"/>
      <c r="Q54" s="45">
        <v>7697</v>
      </c>
      <c r="R54" s="46"/>
      <c r="S54" s="45">
        <v>92</v>
      </c>
      <c r="T54" s="45">
        <v>2721</v>
      </c>
      <c r="U54" s="45">
        <v>1951</v>
      </c>
      <c r="V54" s="46"/>
      <c r="W54" s="45">
        <v>1290</v>
      </c>
      <c r="X54" s="45">
        <v>2388</v>
      </c>
      <c r="Y54" s="45">
        <v>773</v>
      </c>
      <c r="Z54" s="33">
        <v>138155.9</v>
      </c>
      <c r="AA54" s="45"/>
      <c r="AB54" s="45"/>
      <c r="AC54" s="45">
        <v>281215.5</v>
      </c>
      <c r="AD54" s="46"/>
      <c r="AE54" s="46"/>
      <c r="AF54" s="45">
        <v>134805</v>
      </c>
      <c r="AG54" s="46"/>
      <c r="AH54" s="45">
        <v>170073.5</v>
      </c>
      <c r="AI54" s="45">
        <v>109817.5</v>
      </c>
      <c r="AJ54" s="45">
        <v>221300.8</v>
      </c>
      <c r="AK54" s="46"/>
      <c r="AL54" s="45">
        <v>61816.7</v>
      </c>
      <c r="AM54" s="45">
        <v>60801.2</v>
      </c>
      <c r="AN54" s="45">
        <v>53284.2</v>
      </c>
      <c r="AO54" s="45">
        <v>131300</v>
      </c>
      <c r="AP54" s="26" t="e">
        <f>#REF!*1000/F54</f>
        <v>#REF!</v>
      </c>
      <c r="AQ54" s="36"/>
      <c r="AR54" s="36">
        <v>495</v>
      </c>
      <c r="AS54" s="25">
        <v>100</v>
      </c>
      <c r="AT54" s="26">
        <f t="shared" si="7"/>
        <v>1.216574612520986</v>
      </c>
      <c r="AU54" s="25">
        <v>1</v>
      </c>
      <c r="AV54" s="25">
        <f t="shared" si="8"/>
        <v>1.216574612520986E-2</v>
      </c>
      <c r="AW54" s="27"/>
      <c r="AX54" s="25">
        <v>35269</v>
      </c>
      <c r="AY54" s="25">
        <v>74</v>
      </c>
      <c r="AZ54" s="25">
        <v>202</v>
      </c>
      <c r="BA54" s="25">
        <f t="shared" si="9"/>
        <v>2.4574807172923916</v>
      </c>
      <c r="BB54" s="25">
        <v>3640</v>
      </c>
      <c r="BC54" s="25">
        <f t="shared" si="10"/>
        <v>44.283315895763891</v>
      </c>
      <c r="BD54" s="25">
        <v>119</v>
      </c>
      <c r="BE54" s="25">
        <v>3284311</v>
      </c>
      <c r="BF54" s="25">
        <f t="shared" si="11"/>
        <v>39.956093822234116</v>
      </c>
      <c r="BG54" s="25">
        <v>19276</v>
      </c>
      <c r="BH54" s="25">
        <v>22.3</v>
      </c>
      <c r="BI54" s="25">
        <v>82122</v>
      </c>
    </row>
    <row r="55" spans="1:64">
      <c r="A55" s="7" t="s">
        <v>63</v>
      </c>
      <c r="B55" s="10">
        <v>56</v>
      </c>
      <c r="C55" s="7" t="s">
        <v>60</v>
      </c>
      <c r="D55" s="36">
        <v>5334</v>
      </c>
      <c r="E55" s="36">
        <v>51.8</v>
      </c>
      <c r="F55" s="36">
        <v>150513</v>
      </c>
      <c r="G55" s="36">
        <v>0.2</v>
      </c>
      <c r="H55" s="36">
        <v>6.5575730999980069</v>
      </c>
      <c r="I55" s="55">
        <v>4003</v>
      </c>
      <c r="J55" s="33">
        <v>17930</v>
      </c>
      <c r="K55" s="40">
        <f t="shared" si="6"/>
        <v>119.12592267777535</v>
      </c>
      <c r="L55" s="45"/>
      <c r="M55" s="45"/>
      <c r="N55" s="45">
        <v>2636</v>
      </c>
      <c r="O55" s="46"/>
      <c r="P55" s="45">
        <v>367</v>
      </c>
      <c r="Q55" s="45">
        <v>1543</v>
      </c>
      <c r="R55" s="46"/>
      <c r="S55" s="45">
        <v>1193</v>
      </c>
      <c r="T55" s="45">
        <v>56</v>
      </c>
      <c r="U55" s="45">
        <v>3384</v>
      </c>
      <c r="V55" s="45">
        <v>481</v>
      </c>
      <c r="W55" s="45">
        <v>2817</v>
      </c>
      <c r="X55" s="45">
        <v>5113</v>
      </c>
      <c r="Y55" s="45">
        <v>339</v>
      </c>
      <c r="Z55" s="33">
        <v>68686.899999999994</v>
      </c>
      <c r="AA55" s="45"/>
      <c r="AB55" s="45"/>
      <c r="AC55" s="45">
        <v>81468</v>
      </c>
      <c r="AD55" s="46"/>
      <c r="AE55" s="45">
        <v>103024.7</v>
      </c>
      <c r="AF55" s="45">
        <v>79431.7</v>
      </c>
      <c r="AG55" s="46"/>
      <c r="AH55" s="45">
        <v>59517.8</v>
      </c>
      <c r="AI55" s="45">
        <v>118619</v>
      </c>
      <c r="AJ55" s="45">
        <v>68669.8</v>
      </c>
      <c r="AK55" s="45">
        <v>70825.2</v>
      </c>
      <c r="AL55" s="45">
        <v>64856</v>
      </c>
      <c r="AM55" s="45">
        <v>59866.3</v>
      </c>
      <c r="AN55" s="45">
        <v>51958.7</v>
      </c>
      <c r="AO55" s="45">
        <v>88388.9</v>
      </c>
      <c r="AP55" s="26" t="e">
        <f>#REF!*1000/F55</f>
        <v>#REF!</v>
      </c>
      <c r="AQ55" s="36"/>
      <c r="AR55" s="36">
        <v>2459</v>
      </c>
      <c r="AS55" s="25">
        <v>70</v>
      </c>
      <c r="AT55" s="26">
        <f t="shared" si="7"/>
        <v>0.46507610638283736</v>
      </c>
      <c r="AU55" s="25">
        <v>3</v>
      </c>
      <c r="AV55" s="25">
        <f t="shared" si="8"/>
        <v>1.9931833130693032E-2</v>
      </c>
      <c r="AW55" s="25">
        <v>5</v>
      </c>
      <c r="AX55" s="25">
        <v>42200</v>
      </c>
      <c r="AY55" s="25">
        <v>896</v>
      </c>
      <c r="AZ55" s="25">
        <v>225</v>
      </c>
      <c r="BA55" s="25">
        <f t="shared" si="9"/>
        <v>1.4948874848019773</v>
      </c>
      <c r="BB55" s="25">
        <v>3256</v>
      </c>
      <c r="BC55" s="25">
        <f t="shared" si="10"/>
        <v>21.632682891178835</v>
      </c>
      <c r="BD55" s="25">
        <v>108</v>
      </c>
      <c r="BE55" s="25">
        <v>1391056</v>
      </c>
      <c r="BF55" s="25">
        <f t="shared" si="11"/>
        <v>9.2420986891497741</v>
      </c>
      <c r="BG55" s="25">
        <v>21012</v>
      </c>
      <c r="BH55" s="27"/>
      <c r="BI55" s="27"/>
    </row>
    <row r="56" spans="1:64">
      <c r="A56" s="7" t="s">
        <v>64</v>
      </c>
      <c r="B56" s="10">
        <v>19</v>
      </c>
      <c r="C56" s="7" t="s">
        <v>60</v>
      </c>
      <c r="D56" s="36">
        <v>1752.6</v>
      </c>
      <c r="E56" s="36">
        <v>61.1</v>
      </c>
      <c r="F56" s="36">
        <v>137077</v>
      </c>
      <c r="G56" s="36">
        <v>-1.8</v>
      </c>
      <c r="H56" s="36">
        <v>10.140286116562223</v>
      </c>
      <c r="I56" s="55">
        <v>4446</v>
      </c>
      <c r="J56" s="33">
        <v>19401</v>
      </c>
      <c r="K56" s="40">
        <f t="shared" si="6"/>
        <v>141.53359060965735</v>
      </c>
      <c r="L56" s="45"/>
      <c r="M56" s="45"/>
      <c r="N56" s="45">
        <v>4496</v>
      </c>
      <c r="O56" s="45">
        <v>295</v>
      </c>
      <c r="P56" s="45">
        <v>110</v>
      </c>
      <c r="Q56" s="45">
        <v>3006</v>
      </c>
      <c r="R56" s="46"/>
      <c r="S56" s="45">
        <v>333</v>
      </c>
      <c r="T56" s="45">
        <v>46</v>
      </c>
      <c r="U56" s="45">
        <v>6277</v>
      </c>
      <c r="V56" s="45">
        <v>1051</v>
      </c>
      <c r="W56" s="45">
        <v>1813</v>
      </c>
      <c r="X56" s="45">
        <v>1847</v>
      </c>
      <c r="Y56" s="45">
        <v>128</v>
      </c>
      <c r="Z56" s="33">
        <v>108242.9</v>
      </c>
      <c r="AA56" s="45"/>
      <c r="AB56" s="45"/>
      <c r="AC56" s="45">
        <v>56284.800000000003</v>
      </c>
      <c r="AD56" s="45">
        <v>164611</v>
      </c>
      <c r="AE56" s="45">
        <v>106852.2</v>
      </c>
      <c r="AF56" s="45">
        <v>79196.7</v>
      </c>
      <c r="AG56" s="46"/>
      <c r="AH56" s="45">
        <v>128289.4</v>
      </c>
      <c r="AI56" s="45">
        <v>62562.5</v>
      </c>
      <c r="AJ56" s="45">
        <v>183604.1</v>
      </c>
      <c r="AK56" s="45">
        <v>53117.3</v>
      </c>
      <c r="AL56" s="45">
        <v>66599.399999999994</v>
      </c>
      <c r="AM56" s="45">
        <v>77203</v>
      </c>
      <c r="AN56" s="45">
        <v>54158.7</v>
      </c>
      <c r="AO56" s="45">
        <v>117846.7</v>
      </c>
      <c r="AP56" s="26" t="e">
        <f>#REF!*1000/F56</f>
        <v>#REF!</v>
      </c>
      <c r="AQ56" s="36"/>
      <c r="AR56" s="36">
        <v>900</v>
      </c>
      <c r="AS56" s="25">
        <v>53</v>
      </c>
      <c r="AT56" s="26">
        <f t="shared" si="7"/>
        <v>0.38664400300560997</v>
      </c>
      <c r="AU56" s="25">
        <v>7</v>
      </c>
      <c r="AV56" s="25">
        <f t="shared" si="8"/>
        <v>5.1066189076212645E-2</v>
      </c>
      <c r="AW56" s="25">
        <v>4</v>
      </c>
      <c r="AX56" s="25">
        <v>39425</v>
      </c>
      <c r="AY56" s="25">
        <v>1211</v>
      </c>
      <c r="AZ56" s="25">
        <v>262</v>
      </c>
      <c r="BA56" s="25">
        <f t="shared" si="9"/>
        <v>1.9113345054239588</v>
      </c>
      <c r="BB56" s="25">
        <v>1489</v>
      </c>
      <c r="BC56" s="25">
        <f t="shared" si="10"/>
        <v>10.862507933497231</v>
      </c>
      <c r="BD56" s="25">
        <v>113</v>
      </c>
      <c r="BE56" s="25">
        <v>23979190</v>
      </c>
      <c r="BF56" s="25">
        <f t="shared" si="11"/>
        <v>174.93226434777534</v>
      </c>
      <c r="BG56" s="25">
        <v>22573</v>
      </c>
      <c r="BH56" s="27"/>
      <c r="BI56" s="27"/>
    </row>
    <row r="57" spans="1:64">
      <c r="A57" s="7" t="s">
        <v>65</v>
      </c>
      <c r="B57" s="10">
        <v>73</v>
      </c>
      <c r="C57" s="7" t="s">
        <v>60</v>
      </c>
      <c r="D57" s="36">
        <v>852.9</v>
      </c>
      <c r="E57" s="36">
        <v>29.3</v>
      </c>
      <c r="F57" s="36">
        <v>121024</v>
      </c>
      <c r="G57" s="36">
        <v>9.4</v>
      </c>
      <c r="H57" s="36">
        <v>9.7336065573770494</v>
      </c>
      <c r="I57" s="55">
        <v>4006</v>
      </c>
      <c r="J57" s="33">
        <v>7356</v>
      </c>
      <c r="K57" s="40">
        <f t="shared" si="6"/>
        <v>60.781332628239021</v>
      </c>
      <c r="L57" s="45"/>
      <c r="M57" s="45"/>
      <c r="N57" s="45">
        <v>1672</v>
      </c>
      <c r="O57" s="46"/>
      <c r="P57" s="46"/>
      <c r="Q57" s="45">
        <v>599</v>
      </c>
      <c r="R57" s="46"/>
      <c r="S57" s="45">
        <v>473</v>
      </c>
      <c r="T57" s="46"/>
      <c r="U57" s="45">
        <v>1650</v>
      </c>
      <c r="V57" s="46"/>
      <c r="W57" s="45">
        <v>1342</v>
      </c>
      <c r="X57" s="45">
        <v>1262</v>
      </c>
      <c r="Y57" s="45">
        <v>313</v>
      </c>
      <c r="Z57" s="33">
        <v>79883</v>
      </c>
      <c r="AA57" s="45"/>
      <c r="AB57" s="45"/>
      <c r="AC57" s="45">
        <v>117279</v>
      </c>
      <c r="AD57" s="46"/>
      <c r="AE57" s="46"/>
      <c r="AF57" s="45">
        <v>99315.1</v>
      </c>
      <c r="AG57" s="46"/>
      <c r="AH57" s="45">
        <v>43663</v>
      </c>
      <c r="AI57" s="46"/>
      <c r="AJ57" s="45">
        <v>79469.8</v>
      </c>
      <c r="AK57" s="46"/>
      <c r="AL57" s="45">
        <v>61684.9</v>
      </c>
      <c r="AM57" s="45">
        <v>58213.2</v>
      </c>
      <c r="AN57" s="45">
        <v>47922.1</v>
      </c>
      <c r="AO57" s="45">
        <v>98445.8</v>
      </c>
      <c r="AP57" s="26" t="e">
        <f>#REF!*1000/F57</f>
        <v>#REF!</v>
      </c>
      <c r="AQ57" s="36"/>
      <c r="AR57" s="36">
        <v>330</v>
      </c>
      <c r="AS57" s="25">
        <v>89</v>
      </c>
      <c r="AT57" s="26">
        <f t="shared" si="7"/>
        <v>0.73539132734003176</v>
      </c>
      <c r="AU57" s="25">
        <v>2</v>
      </c>
      <c r="AV57" s="25">
        <f t="shared" si="8"/>
        <v>1.6525647805393971E-2</v>
      </c>
      <c r="AW57" s="25">
        <v>3</v>
      </c>
      <c r="AX57" s="25"/>
      <c r="AY57" s="25">
        <v>366</v>
      </c>
      <c r="AZ57" s="25">
        <v>160</v>
      </c>
      <c r="BA57" s="25">
        <f t="shared" si="9"/>
        <v>1.3220518244315178</v>
      </c>
      <c r="BB57" s="25">
        <v>2675</v>
      </c>
      <c r="BC57" s="25">
        <f t="shared" si="10"/>
        <v>22.103053939714435</v>
      </c>
      <c r="BD57" s="25">
        <v>112</v>
      </c>
      <c r="BE57" s="25">
        <v>1255380</v>
      </c>
      <c r="BF57" s="25">
        <f t="shared" si="11"/>
        <v>10.372983870967742</v>
      </c>
      <c r="BG57" s="25">
        <v>19862</v>
      </c>
      <c r="BH57" s="25">
        <v>16.2</v>
      </c>
      <c r="BI57" s="25">
        <v>120880</v>
      </c>
    </row>
    <row r="58" spans="1:64">
      <c r="A58" s="7" t="s">
        <v>66</v>
      </c>
      <c r="B58" s="10">
        <v>82</v>
      </c>
      <c r="C58" s="7" t="s">
        <v>60</v>
      </c>
      <c r="D58" s="36">
        <v>465.14</v>
      </c>
      <c r="E58" s="36">
        <v>24.5</v>
      </c>
      <c r="F58" s="36">
        <v>63474</v>
      </c>
      <c r="G58" s="36">
        <v>1.2</v>
      </c>
      <c r="H58" s="36">
        <v>16.305889025427732</v>
      </c>
      <c r="I58" s="55">
        <v>3157</v>
      </c>
      <c r="J58" s="33">
        <v>14570</v>
      </c>
      <c r="K58" s="40">
        <f t="shared" si="6"/>
        <v>229.54280492800203</v>
      </c>
      <c r="L58" s="45"/>
      <c r="M58" s="45"/>
      <c r="N58" s="46"/>
      <c r="O58" s="46"/>
      <c r="P58" s="45">
        <v>1803</v>
      </c>
      <c r="Q58" s="45">
        <v>3038</v>
      </c>
      <c r="R58" s="46"/>
      <c r="S58" s="45">
        <v>971</v>
      </c>
      <c r="T58" s="45">
        <v>246</v>
      </c>
      <c r="U58" s="45">
        <v>1800</v>
      </c>
      <c r="V58" s="45">
        <v>739</v>
      </c>
      <c r="W58" s="45">
        <v>3345</v>
      </c>
      <c r="X58" s="45">
        <v>1834</v>
      </c>
      <c r="Y58" s="45">
        <v>168</v>
      </c>
      <c r="Z58" s="33">
        <v>117375</v>
      </c>
      <c r="AA58" s="45"/>
      <c r="AB58" s="45"/>
      <c r="AC58" s="46"/>
      <c r="AD58" s="46"/>
      <c r="AE58" s="45">
        <v>151313.4</v>
      </c>
      <c r="AF58" s="45">
        <v>211697.4</v>
      </c>
      <c r="AG58" s="46"/>
      <c r="AH58" s="45">
        <v>67303.399999999994</v>
      </c>
      <c r="AI58" s="45">
        <v>142851.4</v>
      </c>
      <c r="AJ58" s="45">
        <v>127196.6</v>
      </c>
      <c r="AK58" s="45">
        <v>62736.3</v>
      </c>
      <c r="AL58" s="45">
        <v>72648.800000000003</v>
      </c>
      <c r="AM58" s="45">
        <v>76360.399999999994</v>
      </c>
      <c r="AN58" s="45">
        <v>47557.2</v>
      </c>
      <c r="AO58" s="45">
        <v>125470</v>
      </c>
      <c r="AP58" s="26" t="e">
        <f>#REF!*1000/F58</f>
        <v>#REF!</v>
      </c>
      <c r="AQ58" s="36"/>
      <c r="AR58" s="36">
        <v>330</v>
      </c>
      <c r="AS58" s="25">
        <v>52</v>
      </c>
      <c r="AT58" s="26">
        <f t="shared" si="7"/>
        <v>0.81923307180892957</v>
      </c>
      <c r="AU58" s="25">
        <v>1</v>
      </c>
      <c r="AV58" s="25">
        <f t="shared" si="8"/>
        <v>1.5754482150171726E-2</v>
      </c>
      <c r="AW58" s="27"/>
      <c r="AX58" s="25">
        <v>64433</v>
      </c>
      <c r="AY58" s="25">
        <v>1189</v>
      </c>
      <c r="AZ58" s="25">
        <v>69</v>
      </c>
      <c r="BA58" s="25">
        <f t="shared" si="9"/>
        <v>1.087059268361849</v>
      </c>
      <c r="BB58" s="25">
        <v>2634</v>
      </c>
      <c r="BC58" s="25">
        <f t="shared" si="10"/>
        <v>41.497305983552323</v>
      </c>
      <c r="BD58" s="25">
        <v>59</v>
      </c>
      <c r="BE58" s="25">
        <v>4668383</v>
      </c>
      <c r="BF58" s="25">
        <f t="shared" si="11"/>
        <v>73.547956643665117</v>
      </c>
      <c r="BG58" s="25">
        <v>21559</v>
      </c>
      <c r="BH58" s="25">
        <v>26.2</v>
      </c>
      <c r="BI58" s="25">
        <v>63463</v>
      </c>
    </row>
    <row r="59" spans="1:64">
      <c r="A59" s="7" t="s">
        <v>67</v>
      </c>
      <c r="B59" s="10">
        <v>83</v>
      </c>
      <c r="C59" s="7" t="s">
        <v>60</v>
      </c>
      <c r="D59" s="36">
        <v>1876</v>
      </c>
      <c r="E59" s="36">
        <v>69.3</v>
      </c>
      <c r="F59" s="36">
        <v>137093</v>
      </c>
      <c r="G59" s="36">
        <v>0.9</v>
      </c>
      <c r="H59" s="36">
        <v>-1.6047500601781273</v>
      </c>
      <c r="I59" s="55">
        <v>394</v>
      </c>
      <c r="J59" s="33">
        <v>36801</v>
      </c>
      <c r="K59" s="40">
        <f t="shared" si="6"/>
        <v>268.43821347552392</v>
      </c>
      <c r="L59" s="45"/>
      <c r="M59" s="45"/>
      <c r="N59" s="46"/>
      <c r="O59" s="46"/>
      <c r="P59" s="45">
        <v>634</v>
      </c>
      <c r="Q59" s="45">
        <v>5001</v>
      </c>
      <c r="R59" s="46"/>
      <c r="S59" s="45">
        <v>121</v>
      </c>
      <c r="T59" s="45">
        <v>223</v>
      </c>
      <c r="U59" s="45">
        <v>4589</v>
      </c>
      <c r="V59" s="45">
        <v>1149</v>
      </c>
      <c r="W59" s="45">
        <v>20245</v>
      </c>
      <c r="X59" s="45">
        <v>3024</v>
      </c>
      <c r="Y59" s="45">
        <v>1685</v>
      </c>
      <c r="Z59" s="33">
        <v>67718.5</v>
      </c>
      <c r="AA59" s="45"/>
      <c r="AB59" s="45"/>
      <c r="AC59" s="46"/>
      <c r="AD59" s="46"/>
      <c r="AE59" s="45">
        <v>74992.2</v>
      </c>
      <c r="AF59" s="45">
        <v>61530.8</v>
      </c>
      <c r="AG59" s="46"/>
      <c r="AH59" s="45">
        <v>213542.3</v>
      </c>
      <c r="AI59" s="45">
        <v>72320.800000000003</v>
      </c>
      <c r="AJ59" s="45">
        <v>104335.1</v>
      </c>
      <c r="AK59" s="45">
        <v>80097.399999999994</v>
      </c>
      <c r="AL59" s="45">
        <v>55920.4</v>
      </c>
      <c r="AM59" s="45">
        <v>72541.2</v>
      </c>
      <c r="AN59" s="45">
        <v>74124.3</v>
      </c>
      <c r="AO59" s="45">
        <v>101571.7</v>
      </c>
      <c r="AP59" s="26" t="e">
        <f>#REF!*1000/F59</f>
        <v>#REF!</v>
      </c>
      <c r="AQ59" s="36"/>
      <c r="AR59" s="36">
        <v>600</v>
      </c>
      <c r="AS59" s="25">
        <v>48</v>
      </c>
      <c r="AT59" s="26">
        <f t="shared" si="7"/>
        <v>0.35012728585704594</v>
      </c>
      <c r="AU59" s="25">
        <v>4</v>
      </c>
      <c r="AV59" s="25">
        <f t="shared" si="8"/>
        <v>2.9177273821420494E-2</v>
      </c>
      <c r="AW59" s="25"/>
      <c r="AX59" s="25">
        <v>145559.20000000001</v>
      </c>
      <c r="AY59" s="25">
        <v>407</v>
      </c>
      <c r="AZ59" s="25">
        <v>183</v>
      </c>
      <c r="BA59" s="25">
        <f t="shared" si="9"/>
        <v>1.3348602773299878</v>
      </c>
      <c r="BB59" s="25">
        <v>7394</v>
      </c>
      <c r="BC59" s="25">
        <f t="shared" si="10"/>
        <v>53.934190658895787</v>
      </c>
      <c r="BD59" s="25">
        <v>137</v>
      </c>
      <c r="BE59" s="25">
        <v>20843928</v>
      </c>
      <c r="BF59" s="25">
        <f t="shared" si="11"/>
        <v>152.04224869249342</v>
      </c>
      <c r="BG59" s="25">
        <v>20045</v>
      </c>
      <c r="BH59" s="25">
        <v>31.2</v>
      </c>
      <c r="BI59" s="25">
        <v>136757</v>
      </c>
    </row>
    <row r="60" spans="1:64">
      <c r="A60" s="7" t="s">
        <v>68</v>
      </c>
      <c r="B60" s="10">
        <v>96</v>
      </c>
      <c r="C60" s="7" t="s">
        <v>60</v>
      </c>
      <c r="D60" s="36">
        <v>1128.8</v>
      </c>
      <c r="E60" s="36">
        <v>47</v>
      </c>
      <c r="F60" s="36">
        <v>123371</v>
      </c>
      <c r="G60" s="36">
        <v>3.5</v>
      </c>
      <c r="H60" s="36">
        <v>22.120271376579584</v>
      </c>
      <c r="I60" s="55">
        <v>4637</v>
      </c>
      <c r="J60" s="33">
        <v>6278</v>
      </c>
      <c r="K60" s="40">
        <f t="shared" si="6"/>
        <v>50.887161488518373</v>
      </c>
      <c r="L60" s="45"/>
      <c r="M60" s="45"/>
      <c r="N60" s="46"/>
      <c r="O60" s="46"/>
      <c r="P60" s="46"/>
      <c r="Q60" s="45">
        <v>641</v>
      </c>
      <c r="R60" s="46"/>
      <c r="S60" s="46"/>
      <c r="T60" s="46"/>
      <c r="U60" s="45">
        <v>1226</v>
      </c>
      <c r="V60" s="45">
        <v>283</v>
      </c>
      <c r="W60" s="45">
        <v>1690</v>
      </c>
      <c r="X60" s="45">
        <v>2055</v>
      </c>
      <c r="Y60" s="45">
        <v>83</v>
      </c>
      <c r="Z60" s="33">
        <v>120710</v>
      </c>
      <c r="AA60" s="45"/>
      <c r="AB60" s="45"/>
      <c r="AC60" s="46"/>
      <c r="AD60" s="46"/>
      <c r="AE60" s="46"/>
      <c r="AF60" s="45">
        <v>85648.4</v>
      </c>
      <c r="AG60" s="46"/>
      <c r="AH60" s="46"/>
      <c r="AI60" s="46"/>
      <c r="AJ60" s="45">
        <v>39024.300000000003</v>
      </c>
      <c r="AK60" s="45">
        <v>63425.7</v>
      </c>
      <c r="AL60" s="45">
        <v>67898</v>
      </c>
      <c r="AM60" s="45">
        <v>56480.9</v>
      </c>
      <c r="AN60" s="45"/>
      <c r="AO60" s="45">
        <v>124120</v>
      </c>
      <c r="AP60" s="26" t="e">
        <f>#REF!*1000/F60</f>
        <v>#REF!</v>
      </c>
      <c r="AQ60" s="36"/>
      <c r="AR60" s="36">
        <v>330</v>
      </c>
      <c r="AS60" s="25">
        <v>85</v>
      </c>
      <c r="AT60" s="26">
        <f t="shared" si="7"/>
        <v>0.68897877134820984</v>
      </c>
      <c r="AU60" s="25">
        <v>2</v>
      </c>
      <c r="AV60" s="25">
        <f t="shared" si="8"/>
        <v>1.6211265208193174E-2</v>
      </c>
      <c r="AW60" s="25">
        <v>7</v>
      </c>
      <c r="AX60" s="25">
        <v>73336.72</v>
      </c>
      <c r="AY60" s="25">
        <v>524</v>
      </c>
      <c r="AZ60" s="25">
        <v>135</v>
      </c>
      <c r="BA60" s="25">
        <f t="shared" si="9"/>
        <v>1.0942604015530393</v>
      </c>
      <c r="BB60" s="25">
        <v>1270</v>
      </c>
      <c r="BC60" s="25">
        <f t="shared" si="10"/>
        <v>10.294153407202664</v>
      </c>
      <c r="BD60" s="25">
        <v>103</v>
      </c>
      <c r="BE60" s="25">
        <v>5257148</v>
      </c>
      <c r="BF60" s="25">
        <f t="shared" si="11"/>
        <v>42.612510233361164</v>
      </c>
      <c r="BG60" s="25">
        <v>20611</v>
      </c>
      <c r="BH60" s="25">
        <v>17.100000000000001</v>
      </c>
      <c r="BI60" s="25">
        <v>122890</v>
      </c>
    </row>
    <row r="61" spans="1:64">
      <c r="A61" s="7" t="s">
        <v>69</v>
      </c>
      <c r="B61" s="10">
        <v>101</v>
      </c>
      <c r="C61" s="7" t="s">
        <v>60</v>
      </c>
      <c r="D61" s="36">
        <v>1126.6600000000001</v>
      </c>
      <c r="E61" s="36">
        <v>56.1</v>
      </c>
      <c r="F61" s="36">
        <v>121754</v>
      </c>
      <c r="G61" s="36">
        <v>0.7</v>
      </c>
      <c r="H61" s="36">
        <v>6.1599618903691047</v>
      </c>
      <c r="I61" s="55">
        <v>3844</v>
      </c>
      <c r="J61" s="33">
        <v>20268</v>
      </c>
      <c r="K61" s="40">
        <f t="shared" si="6"/>
        <v>166.46681012533469</v>
      </c>
      <c r="L61" s="45"/>
      <c r="M61" s="45"/>
      <c r="N61" s="45">
        <v>80</v>
      </c>
      <c r="O61" s="45">
        <v>6120</v>
      </c>
      <c r="P61" s="45">
        <v>483</v>
      </c>
      <c r="Q61" s="45">
        <v>1010</v>
      </c>
      <c r="R61" s="45">
        <v>653</v>
      </c>
      <c r="S61" s="45">
        <v>214</v>
      </c>
      <c r="T61" s="45">
        <v>263</v>
      </c>
      <c r="U61" s="45">
        <v>2468</v>
      </c>
      <c r="V61" s="46"/>
      <c r="W61" s="45">
        <v>7890</v>
      </c>
      <c r="X61" s="45">
        <v>710</v>
      </c>
      <c r="Y61" s="45">
        <v>336</v>
      </c>
      <c r="Z61" s="33">
        <v>83858.100000000006</v>
      </c>
      <c r="AA61" s="45"/>
      <c r="AB61" s="45"/>
      <c r="AC61" s="45">
        <v>80612.899999999994</v>
      </c>
      <c r="AD61" s="45">
        <v>82135</v>
      </c>
      <c r="AE61" s="45">
        <v>123741.3</v>
      </c>
      <c r="AF61" s="45">
        <v>41244.199999999997</v>
      </c>
      <c r="AG61" s="45">
        <v>33564.800000000003</v>
      </c>
      <c r="AH61" s="45">
        <v>14766.4</v>
      </c>
      <c r="AI61" s="45">
        <v>68399.600000000006</v>
      </c>
      <c r="AJ61" s="45">
        <v>97460.9</v>
      </c>
      <c r="AK61" s="46"/>
      <c r="AL61" s="45">
        <v>88160.5</v>
      </c>
      <c r="AM61" s="45">
        <v>77146.399999999994</v>
      </c>
      <c r="AN61" s="45">
        <v>54498.1</v>
      </c>
      <c r="AO61" s="45">
        <v>110175</v>
      </c>
      <c r="AP61" s="26" t="e">
        <f>#REF!*1000/F61</f>
        <v>#REF!</v>
      </c>
      <c r="AQ61" s="36"/>
      <c r="AR61" s="36">
        <v>330</v>
      </c>
      <c r="AS61" s="25">
        <v>129</v>
      </c>
      <c r="AT61" s="26">
        <f t="shared" si="7"/>
        <v>1.059513445143486</v>
      </c>
      <c r="AU61" s="25">
        <v>4</v>
      </c>
      <c r="AV61" s="25">
        <f t="shared" si="8"/>
        <v>3.2853130081968558E-2</v>
      </c>
      <c r="AW61" s="25"/>
      <c r="AX61" s="25"/>
      <c r="AY61" s="25">
        <v>184</v>
      </c>
      <c r="AZ61" s="25">
        <v>130</v>
      </c>
      <c r="BA61" s="25">
        <f t="shared" si="9"/>
        <v>1.0677267276639781</v>
      </c>
      <c r="BB61" s="25">
        <v>8738</v>
      </c>
      <c r="BC61" s="25">
        <f t="shared" si="10"/>
        <v>71.76766266406031</v>
      </c>
      <c r="BD61" s="25">
        <v>139</v>
      </c>
      <c r="BE61" s="25">
        <v>10585074</v>
      </c>
      <c r="BF61" s="25">
        <f t="shared" si="11"/>
        <v>86.938203262315824</v>
      </c>
      <c r="BG61" s="25">
        <v>18886</v>
      </c>
      <c r="BH61" s="25">
        <v>23.9</v>
      </c>
      <c r="BI61" s="25">
        <v>121550</v>
      </c>
    </row>
    <row r="62" spans="1:64" ht="15.6">
      <c r="A62" s="7" t="s">
        <v>70</v>
      </c>
      <c r="B62" s="10">
        <v>102</v>
      </c>
      <c r="C62" s="7" t="s">
        <v>60</v>
      </c>
      <c r="D62" s="36">
        <v>965.8</v>
      </c>
      <c r="E62" s="36">
        <v>57</v>
      </c>
      <c r="F62" s="36">
        <v>92168</v>
      </c>
      <c r="G62" s="36">
        <v>-0.2</v>
      </c>
      <c r="H62" s="36">
        <v>-5.2078812603072642</v>
      </c>
      <c r="I62" s="55">
        <v>836</v>
      </c>
      <c r="J62" s="31">
        <v>24958</v>
      </c>
      <c r="K62" s="40">
        <f t="shared" si="6"/>
        <v>270.78812603072652</v>
      </c>
      <c r="L62" s="46"/>
      <c r="M62" s="46"/>
      <c r="N62" s="54">
        <v>9290</v>
      </c>
      <c r="O62" s="46"/>
      <c r="P62" s="46">
        <v>780</v>
      </c>
      <c r="Q62" s="46">
        <v>2795</v>
      </c>
      <c r="R62" s="46">
        <v>304</v>
      </c>
      <c r="S62" s="46">
        <v>89</v>
      </c>
      <c r="T62" s="46">
        <v>725</v>
      </c>
      <c r="U62" s="46">
        <v>6508</v>
      </c>
      <c r="W62" s="46">
        <v>898</v>
      </c>
      <c r="X62" s="46">
        <v>1543</v>
      </c>
      <c r="Y62" s="46">
        <v>543</v>
      </c>
      <c r="Z62" s="31">
        <v>66878.3</v>
      </c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26" t="e">
        <f>#REF!*1000/F62</f>
        <v>#REF!</v>
      </c>
      <c r="AQ62" s="37"/>
      <c r="AR62" s="37"/>
      <c r="AS62" s="27"/>
      <c r="AT62" s="26">
        <f t="shared" si="7"/>
        <v>0</v>
      </c>
      <c r="AU62" s="27"/>
      <c r="AV62" s="25">
        <f t="shared" si="8"/>
        <v>0</v>
      </c>
      <c r="AW62" s="27"/>
      <c r="AX62" s="27"/>
      <c r="AY62" s="27"/>
      <c r="AZ62" s="27"/>
      <c r="BA62" s="25">
        <f t="shared" si="9"/>
        <v>0</v>
      </c>
      <c r="BB62" s="27"/>
      <c r="BC62" s="25">
        <f t="shared" si="10"/>
        <v>0</v>
      </c>
      <c r="BD62" s="27"/>
      <c r="BE62" s="27"/>
      <c r="BF62" s="25">
        <f t="shared" si="11"/>
        <v>0</v>
      </c>
      <c r="BG62" s="25">
        <v>18267</v>
      </c>
      <c r="BH62" s="25">
        <v>16.600000000000001</v>
      </c>
      <c r="BI62" s="25">
        <v>92071</v>
      </c>
    </row>
    <row r="63" spans="1:64">
      <c r="A63" s="7" t="s">
        <v>71</v>
      </c>
      <c r="B63" s="10">
        <v>103</v>
      </c>
      <c r="C63" s="7" t="s">
        <v>60</v>
      </c>
      <c r="D63" s="36">
        <v>695.71</v>
      </c>
      <c r="E63" s="36">
        <v>31.6</v>
      </c>
      <c r="F63" s="36">
        <v>114573</v>
      </c>
      <c r="G63" s="36">
        <v>-2.9</v>
      </c>
      <c r="H63" s="36">
        <v>10.430031508296022</v>
      </c>
      <c r="I63" s="55">
        <v>3641</v>
      </c>
      <c r="J63" s="33">
        <v>8623</v>
      </c>
      <c r="K63" s="40">
        <f t="shared" si="6"/>
        <v>75.262059996683334</v>
      </c>
      <c r="L63" s="45"/>
      <c r="M63" s="45"/>
      <c r="N63" s="46"/>
      <c r="O63" s="46"/>
      <c r="P63" s="46"/>
      <c r="Q63" s="45">
        <v>375</v>
      </c>
      <c r="R63" s="46"/>
      <c r="S63" s="46"/>
      <c r="T63" s="46"/>
      <c r="U63" s="45">
        <v>2379</v>
      </c>
      <c r="V63" s="45">
        <v>604</v>
      </c>
      <c r="W63" s="45">
        <v>1999</v>
      </c>
      <c r="X63" s="45">
        <v>879</v>
      </c>
      <c r="Y63" s="45">
        <v>1437</v>
      </c>
      <c r="Z63" s="33">
        <v>76906.899999999994</v>
      </c>
      <c r="AA63" s="45"/>
      <c r="AB63" s="45"/>
      <c r="AC63" s="46"/>
      <c r="AD63" s="46"/>
      <c r="AE63" s="46"/>
      <c r="AF63" s="45">
        <v>92048.2</v>
      </c>
      <c r="AG63" s="46"/>
      <c r="AH63" s="46"/>
      <c r="AI63" s="46"/>
      <c r="AJ63" s="45">
        <v>84577.5</v>
      </c>
      <c r="AK63" s="45">
        <v>71921.8</v>
      </c>
      <c r="AL63" s="45">
        <v>61981.7</v>
      </c>
      <c r="AM63" s="45">
        <v>107684.6</v>
      </c>
      <c r="AN63" s="45">
        <v>35959.800000000003</v>
      </c>
      <c r="AO63" s="45">
        <v>117065</v>
      </c>
      <c r="AP63" s="26" t="e">
        <f>#REF!*1000/F63</f>
        <v>#REF!</v>
      </c>
      <c r="AQ63" s="36"/>
      <c r="AR63" s="36">
        <v>330</v>
      </c>
      <c r="AS63" s="25">
        <v>51</v>
      </c>
      <c r="AT63" s="26">
        <f t="shared" si="7"/>
        <v>0.44513105181849127</v>
      </c>
      <c r="AU63" s="25">
        <v>2</v>
      </c>
      <c r="AV63" s="25">
        <f t="shared" si="8"/>
        <v>1.7456119679156522E-2</v>
      </c>
      <c r="AW63" s="25"/>
      <c r="AX63" s="25">
        <v>24069.56</v>
      </c>
      <c r="AY63" s="25">
        <v>791</v>
      </c>
      <c r="AZ63" s="25">
        <v>246</v>
      </c>
      <c r="BA63" s="25">
        <f t="shared" si="9"/>
        <v>2.1471027205362518</v>
      </c>
      <c r="BB63" s="25">
        <v>1936</v>
      </c>
      <c r="BC63" s="25">
        <f t="shared" si="10"/>
        <v>16.897523849423511</v>
      </c>
      <c r="BD63" s="25">
        <v>85</v>
      </c>
      <c r="BE63" s="25">
        <v>20802098</v>
      </c>
      <c r="BF63" s="25">
        <f t="shared" si="11"/>
        <v>181.56195613277126</v>
      </c>
      <c r="BG63" s="25">
        <v>27609</v>
      </c>
      <c r="BH63" s="25">
        <v>18.5</v>
      </c>
      <c r="BI63" s="25">
        <v>114550</v>
      </c>
    </row>
    <row r="64" spans="1:64">
      <c r="A64" s="7" t="s">
        <v>72</v>
      </c>
      <c r="B64" s="10">
        <v>35</v>
      </c>
      <c r="C64" s="7" t="s">
        <v>60</v>
      </c>
      <c r="D64" s="36">
        <v>1525.46</v>
      </c>
      <c r="E64" s="36">
        <v>50.1</v>
      </c>
      <c r="F64" s="36">
        <v>24671</v>
      </c>
      <c r="G64" s="36">
        <v>9.1999999999999993</v>
      </c>
      <c r="H64" s="36">
        <v>27.441125207733776</v>
      </c>
      <c r="I64" s="55">
        <v>2055</v>
      </c>
      <c r="J64" s="33">
        <v>10869</v>
      </c>
      <c r="K64" s="40">
        <f t="shared" si="6"/>
        <v>440.55773985651172</v>
      </c>
      <c r="L64" s="45"/>
      <c r="M64" s="45"/>
      <c r="N64" s="45">
        <v>361</v>
      </c>
      <c r="O64" s="46"/>
      <c r="P64" s="46"/>
      <c r="Q64" s="46"/>
      <c r="R64" s="45">
        <v>727</v>
      </c>
      <c r="S64" s="45">
        <v>7696</v>
      </c>
      <c r="T64" s="46"/>
      <c r="U64" s="45">
        <v>832</v>
      </c>
      <c r="V64" s="45">
        <v>695</v>
      </c>
      <c r="W64" s="46"/>
      <c r="X64" s="46"/>
      <c r="Y64" s="45">
        <v>77</v>
      </c>
      <c r="Z64" s="33">
        <v>71584.600000000006</v>
      </c>
      <c r="AA64" s="45"/>
      <c r="AB64" s="45"/>
      <c r="AC64" s="45">
        <v>106552.8</v>
      </c>
      <c r="AD64" s="46"/>
      <c r="AE64" s="46"/>
      <c r="AF64" s="46"/>
      <c r="AG64" s="45">
        <v>50224.9</v>
      </c>
      <c r="AH64" s="45">
        <v>73022.899999999994</v>
      </c>
      <c r="AI64" s="46"/>
      <c r="AJ64" s="45">
        <v>82602.8</v>
      </c>
      <c r="AK64" s="45">
        <v>50417.8</v>
      </c>
      <c r="AL64" s="46"/>
      <c r="AM64" s="46"/>
      <c r="AN64" s="45">
        <v>54063.6</v>
      </c>
      <c r="AO64" s="45">
        <v>119195</v>
      </c>
      <c r="AP64" s="26" t="e">
        <f>#REF!*1000/F64</f>
        <v>#REF!</v>
      </c>
      <c r="AQ64" s="36"/>
      <c r="AR64" s="36">
        <v>374</v>
      </c>
      <c r="AS64" s="25">
        <v>16</v>
      </c>
      <c r="AT64" s="26">
        <f t="shared" si="7"/>
        <v>0.64853471687406272</v>
      </c>
      <c r="AU64" s="25">
        <v>6</v>
      </c>
      <c r="AV64" s="25">
        <f t="shared" si="8"/>
        <v>0.24320051882777349</v>
      </c>
      <c r="AW64" s="25">
        <v>5</v>
      </c>
      <c r="AX64" s="25"/>
      <c r="AY64" s="25">
        <v>120</v>
      </c>
      <c r="AZ64" s="25">
        <v>25</v>
      </c>
      <c r="BA64" s="25">
        <f t="shared" si="9"/>
        <v>1.013335495115723</v>
      </c>
      <c r="BB64" s="25">
        <v>350</v>
      </c>
      <c r="BC64" s="25">
        <f t="shared" si="10"/>
        <v>14.186696931620119</v>
      </c>
      <c r="BD64" s="25">
        <v>23</v>
      </c>
      <c r="BE64" s="25">
        <v>1411955</v>
      </c>
      <c r="BF64" s="25">
        <f t="shared" si="11"/>
        <v>57.231364760244823</v>
      </c>
      <c r="BG64" s="25">
        <v>17736</v>
      </c>
      <c r="BH64" s="25">
        <v>18.7</v>
      </c>
      <c r="BI64" s="25">
        <v>24562</v>
      </c>
      <c r="BJ64" s="22"/>
      <c r="BK64" s="22"/>
      <c r="BL64" s="22"/>
    </row>
    <row r="65" spans="1:64">
      <c r="A65" s="7" t="s">
        <v>73</v>
      </c>
      <c r="B65" s="10">
        <v>77</v>
      </c>
      <c r="C65" s="7" t="s">
        <v>60</v>
      </c>
      <c r="D65" s="36">
        <v>1754.36</v>
      </c>
      <c r="E65" s="36">
        <v>46.9</v>
      </c>
      <c r="F65" s="36">
        <v>127942</v>
      </c>
      <c r="G65" s="36">
        <v>-0.5</v>
      </c>
      <c r="H65" s="36">
        <v>12.083600381422832</v>
      </c>
      <c r="I65" s="55">
        <v>6026</v>
      </c>
      <c r="J65" s="33">
        <v>19479</v>
      </c>
      <c r="K65" s="40">
        <f t="shared" si="6"/>
        <v>152.24867518094138</v>
      </c>
      <c r="L65" s="45"/>
      <c r="M65" s="45"/>
      <c r="N65" s="45">
        <v>6342</v>
      </c>
      <c r="O65" s="46"/>
      <c r="P65" s="45">
        <v>3453</v>
      </c>
      <c r="Q65" s="45">
        <v>1841</v>
      </c>
      <c r="R65" s="46"/>
      <c r="S65" s="45">
        <v>1769</v>
      </c>
      <c r="T65" s="46"/>
      <c r="U65" s="45">
        <v>2411</v>
      </c>
      <c r="V65" s="46"/>
      <c r="W65" s="45">
        <v>1199</v>
      </c>
      <c r="X65" s="45">
        <v>2268</v>
      </c>
      <c r="Y65" s="45">
        <v>89</v>
      </c>
      <c r="Z65" s="33">
        <v>61641.5</v>
      </c>
      <c r="AA65" s="45"/>
      <c r="AB65" s="45"/>
      <c r="AC65" s="45">
        <v>59893</v>
      </c>
      <c r="AD65" s="46"/>
      <c r="AE65" s="45">
        <v>54512.6</v>
      </c>
      <c r="AF65" s="45">
        <v>66377.3</v>
      </c>
      <c r="AG65" s="46"/>
      <c r="AH65" s="45">
        <v>39507</v>
      </c>
      <c r="AI65" s="46"/>
      <c r="AJ65" s="45">
        <v>62371.7</v>
      </c>
      <c r="AK65" s="46"/>
      <c r="AL65" s="45">
        <v>57237.599999999999</v>
      </c>
      <c r="AM65" s="45">
        <v>63394.2</v>
      </c>
      <c r="AN65" s="45">
        <v>48644.6</v>
      </c>
      <c r="AO65" s="45">
        <v>113235.4</v>
      </c>
      <c r="AP65" s="25">
        <v>18.100000000000001</v>
      </c>
      <c r="AQ65" s="36"/>
      <c r="AR65" s="36">
        <v>330</v>
      </c>
      <c r="AS65" s="25">
        <v>64</v>
      </c>
      <c r="AT65" s="26">
        <f t="shared" si="7"/>
        <v>0.50022666520767223</v>
      </c>
      <c r="AU65" s="25">
        <v>2</v>
      </c>
      <c r="AV65" s="25">
        <f t="shared" si="8"/>
        <v>1.5632083287739757E-2</v>
      </c>
      <c r="AW65" s="27">
        <v>7</v>
      </c>
      <c r="AX65" s="33">
        <v>40500</v>
      </c>
      <c r="AY65" s="25">
        <v>249</v>
      </c>
      <c r="AZ65" s="25">
        <v>127</v>
      </c>
      <c r="BA65" s="25">
        <f t="shared" si="9"/>
        <v>0.99263728877147461</v>
      </c>
      <c r="BB65" s="25">
        <v>1072</v>
      </c>
      <c r="BC65" s="25">
        <f t="shared" si="10"/>
        <v>8.3787966422285098</v>
      </c>
      <c r="BD65" s="25">
        <v>10</v>
      </c>
      <c r="BE65" s="33">
        <v>2964989</v>
      </c>
      <c r="BF65" s="25">
        <f t="shared" si="11"/>
        <v>23.174477497616106</v>
      </c>
      <c r="BG65" s="25">
        <v>20476</v>
      </c>
      <c r="BH65" s="31"/>
      <c r="BI65" s="25">
        <v>127144</v>
      </c>
      <c r="BJ65" s="23"/>
      <c r="BK65" s="23"/>
      <c r="BL65" s="22"/>
    </row>
    <row r="66" spans="1:64">
      <c r="A66" s="21" t="s">
        <v>75</v>
      </c>
      <c r="B66" s="10">
        <v>30</v>
      </c>
      <c r="C66" s="3" t="s">
        <v>74</v>
      </c>
      <c r="D66" s="36">
        <v>1477.2</v>
      </c>
      <c r="E66" s="36">
        <v>65.099999999999994</v>
      </c>
      <c r="F66" s="36">
        <v>152450</v>
      </c>
      <c r="G66" s="36">
        <v>0.5</v>
      </c>
      <c r="H66" s="36">
        <v>6.3430632994424396</v>
      </c>
      <c r="I66" s="55">
        <v>4487</v>
      </c>
      <c r="J66" s="25">
        <v>7928</v>
      </c>
      <c r="K66" s="40">
        <f t="shared" ref="K66:K97" si="12">J66/F66*1000</f>
        <v>52.003935716628405</v>
      </c>
      <c r="L66" s="47"/>
      <c r="M66" s="47"/>
      <c r="N66" s="47">
        <v>568</v>
      </c>
      <c r="O66" s="47"/>
      <c r="P66" s="47"/>
      <c r="Q66" s="47">
        <v>2664</v>
      </c>
      <c r="R66" s="47"/>
      <c r="S66" s="47"/>
      <c r="T66" s="47"/>
      <c r="U66" s="47">
        <v>1731</v>
      </c>
      <c r="V66" s="47"/>
      <c r="W66" s="47">
        <v>2052</v>
      </c>
      <c r="X66" s="47">
        <v>313</v>
      </c>
      <c r="Y66" s="47">
        <v>402</v>
      </c>
      <c r="Z66" s="25">
        <v>53639.4</v>
      </c>
      <c r="AA66" s="47"/>
      <c r="AB66" s="47"/>
      <c r="AC66" s="47">
        <v>70775.199999999997</v>
      </c>
      <c r="AD66" s="47"/>
      <c r="AE66" s="47"/>
      <c r="AF66" s="47">
        <v>46547.8</v>
      </c>
      <c r="AG66" s="47"/>
      <c r="AH66" s="47"/>
      <c r="AI66" s="47"/>
      <c r="AJ66" s="47">
        <v>48797</v>
      </c>
      <c r="AK66" s="47"/>
      <c r="AL66" s="47">
        <v>59269.7</v>
      </c>
      <c r="AM66" s="47">
        <v>61371.199999999997</v>
      </c>
      <c r="AN66" s="47">
        <v>61090.2</v>
      </c>
      <c r="AO66" s="47">
        <v>136250</v>
      </c>
      <c r="AP66" s="26" t="e">
        <f>#REF!*1000/F66</f>
        <v>#REF!</v>
      </c>
      <c r="AQ66" s="25"/>
      <c r="AR66" s="25">
        <v>330</v>
      </c>
      <c r="AS66" s="25">
        <v>96</v>
      </c>
      <c r="AT66" s="26">
        <f t="shared" ref="AT66:AT97" si="13">AS66/F66*1000</f>
        <v>0.62971466054444081</v>
      </c>
      <c r="AU66" s="25">
        <v>3</v>
      </c>
      <c r="AV66" s="25">
        <f t="shared" ref="AV66:AV97" si="14">AU66/F66*1000</f>
        <v>1.9678583142013775E-2</v>
      </c>
      <c r="AW66" s="25">
        <v>3</v>
      </c>
      <c r="AX66" s="25">
        <v>72934.600000000006</v>
      </c>
      <c r="AY66" s="25">
        <v>1142</v>
      </c>
      <c r="AZ66" s="25">
        <v>142</v>
      </c>
      <c r="BA66" s="25">
        <f t="shared" ref="BA66:BA97" si="15">AZ66/F66*1000</f>
        <v>0.93145293538865204</v>
      </c>
      <c r="BB66" s="25">
        <v>1270</v>
      </c>
      <c r="BC66" s="25">
        <f t="shared" ref="BC66:BC97" si="16">BB66/F66*1000</f>
        <v>8.3306001967858307</v>
      </c>
      <c r="BD66" s="25">
        <v>61</v>
      </c>
      <c r="BE66" s="25">
        <v>175717</v>
      </c>
      <c r="BF66" s="25">
        <f t="shared" ref="BF66:BF97" si="17">BE66/F66</f>
        <v>1.1526205313217448</v>
      </c>
      <c r="BG66" s="25">
        <v>23293</v>
      </c>
      <c r="BH66" s="25">
        <v>17.600000000000001</v>
      </c>
      <c r="BI66" s="25">
        <v>152198</v>
      </c>
      <c r="BJ66" s="22"/>
      <c r="BK66" s="22"/>
      <c r="BL66" s="22"/>
    </row>
    <row r="67" spans="1:64">
      <c r="A67" s="18" t="s">
        <v>86</v>
      </c>
      <c r="B67" s="10">
        <v>31</v>
      </c>
      <c r="C67" s="3" t="s">
        <v>74</v>
      </c>
      <c r="D67" s="36">
        <v>850.64</v>
      </c>
      <c r="E67" s="36">
        <v>18.600000000000001</v>
      </c>
      <c r="F67" s="36">
        <v>88164</v>
      </c>
      <c r="G67" s="36">
        <v>-0.5</v>
      </c>
      <c r="H67" s="36">
        <v>-5.4784265686674836</v>
      </c>
      <c r="I67" s="55">
        <v>1209</v>
      </c>
      <c r="J67" s="25">
        <v>6762</v>
      </c>
      <c r="K67" s="40">
        <f t="shared" si="12"/>
        <v>76.697971961344777</v>
      </c>
      <c r="L67" s="47"/>
      <c r="M67" s="47"/>
      <c r="N67" s="47">
        <v>956</v>
      </c>
      <c r="O67" s="47"/>
      <c r="P67" s="47"/>
      <c r="Q67" s="47">
        <v>1354</v>
      </c>
      <c r="R67" s="47"/>
      <c r="S67" s="47"/>
      <c r="T67" s="47"/>
      <c r="U67" s="47">
        <v>589</v>
      </c>
      <c r="V67" s="47"/>
      <c r="W67" s="47">
        <v>883</v>
      </c>
      <c r="X67" s="47"/>
      <c r="Y67" s="47">
        <v>122</v>
      </c>
      <c r="Z67" s="25">
        <v>75836.7</v>
      </c>
      <c r="AA67" s="47"/>
      <c r="AB67" s="47"/>
      <c r="AC67" s="47">
        <v>87658</v>
      </c>
      <c r="AD67" s="47"/>
      <c r="AE67" s="47"/>
      <c r="AF67" s="47">
        <v>135479.9</v>
      </c>
      <c r="AG67" s="47"/>
      <c r="AH67" s="47"/>
      <c r="AI67" s="47"/>
      <c r="AJ67" s="47">
        <v>39231.800000000003</v>
      </c>
      <c r="AK67" s="47"/>
      <c r="AL67" s="47">
        <v>61338.400000000001</v>
      </c>
      <c r="AM67" s="47"/>
      <c r="AN67" s="47">
        <v>99019.7</v>
      </c>
      <c r="AO67" s="47">
        <v>134970.79999999999</v>
      </c>
      <c r="AP67" s="26" t="e">
        <f>#REF!*1000/F67</f>
        <v>#REF!</v>
      </c>
      <c r="AQ67" s="25"/>
      <c r="AR67" s="25">
        <v>360</v>
      </c>
      <c r="AS67" s="25">
        <v>39</v>
      </c>
      <c r="AT67" s="26">
        <f t="shared" si="13"/>
        <v>0.44235742479923779</v>
      </c>
      <c r="AU67" s="25">
        <v>2</v>
      </c>
      <c r="AV67" s="25">
        <f t="shared" si="14"/>
        <v>2.2684996143550653E-2</v>
      </c>
      <c r="AW67" s="25">
        <v>3</v>
      </c>
      <c r="AX67" s="25"/>
      <c r="AY67" s="25">
        <v>821</v>
      </c>
      <c r="AZ67" s="25">
        <v>69</v>
      </c>
      <c r="BA67" s="25">
        <f t="shared" si="15"/>
        <v>0.7826323669524976</v>
      </c>
      <c r="BB67" s="25">
        <v>804</v>
      </c>
      <c r="BC67" s="25">
        <f t="shared" si="16"/>
        <v>9.1193684497073644</v>
      </c>
      <c r="BD67" s="25">
        <v>55</v>
      </c>
      <c r="BE67" s="25">
        <v>157207</v>
      </c>
      <c r="BF67" s="25">
        <f t="shared" si="17"/>
        <v>1.783120094369584</v>
      </c>
      <c r="BG67" s="25">
        <v>20045</v>
      </c>
      <c r="BH67" s="25">
        <v>13.7</v>
      </c>
      <c r="BI67" s="25">
        <v>88211</v>
      </c>
      <c r="BJ67" s="22"/>
      <c r="BK67" s="22"/>
      <c r="BL67" s="22"/>
    </row>
    <row r="68" spans="1:64">
      <c r="A68" s="18" t="s">
        <v>87</v>
      </c>
      <c r="B68" s="10">
        <v>33</v>
      </c>
      <c r="C68" s="3" t="s">
        <v>74</v>
      </c>
      <c r="D68" s="36">
        <v>763</v>
      </c>
      <c r="E68" s="36">
        <v>31</v>
      </c>
      <c r="F68" s="36">
        <v>108366</v>
      </c>
      <c r="G68" s="36">
        <v>2.8</v>
      </c>
      <c r="H68" s="36">
        <v>4.5124854659210456</v>
      </c>
      <c r="I68" s="55">
        <v>3417</v>
      </c>
      <c r="J68" s="25">
        <v>3149</v>
      </c>
      <c r="K68" s="40">
        <f t="shared" si="12"/>
        <v>29.058929922669474</v>
      </c>
      <c r="L68" s="47"/>
      <c r="M68" s="47"/>
      <c r="N68" s="47"/>
      <c r="O68" s="47"/>
      <c r="P68" s="47"/>
      <c r="Q68" s="47"/>
      <c r="R68" s="47"/>
      <c r="S68" s="47"/>
      <c r="T68" s="47"/>
      <c r="U68" s="47">
        <v>227</v>
      </c>
      <c r="V68" s="47"/>
      <c r="W68" s="47">
        <v>1342</v>
      </c>
      <c r="X68" s="47"/>
      <c r="Y68" s="47">
        <v>628</v>
      </c>
      <c r="Z68" s="25">
        <v>45954.5</v>
      </c>
      <c r="AA68" s="47"/>
      <c r="AB68" s="47"/>
      <c r="AC68" s="47"/>
      <c r="AD68" s="47"/>
      <c r="AE68" s="47"/>
      <c r="AF68" s="47"/>
      <c r="AG68" s="47"/>
      <c r="AH68" s="47"/>
      <c r="AI68" s="47"/>
      <c r="AJ68" s="47">
        <v>44476.9</v>
      </c>
      <c r="AK68" s="47"/>
      <c r="AL68" s="47">
        <v>59545.599999999999</v>
      </c>
      <c r="AM68" s="47"/>
      <c r="AN68" s="47">
        <v>19123.5</v>
      </c>
      <c r="AO68" s="47">
        <v>53083.3</v>
      </c>
      <c r="AP68" s="26" t="e">
        <f>#REF!*1000/F68</f>
        <v>#REF!</v>
      </c>
      <c r="AQ68" s="25"/>
      <c r="AR68" s="25">
        <v>330</v>
      </c>
      <c r="AS68" s="25">
        <v>40</v>
      </c>
      <c r="AT68" s="26">
        <f t="shared" si="13"/>
        <v>0.3691194655150139</v>
      </c>
      <c r="AU68" s="25">
        <v>5</v>
      </c>
      <c r="AV68" s="25">
        <f t="shared" si="14"/>
        <v>4.6139933189376738E-2</v>
      </c>
      <c r="AW68" s="25"/>
      <c r="AX68" s="25"/>
      <c r="AY68" s="25">
        <v>443</v>
      </c>
      <c r="AZ68" s="25">
        <v>141</v>
      </c>
      <c r="BA68" s="25">
        <f t="shared" si="15"/>
        <v>1.3011461159404241</v>
      </c>
      <c r="BB68" s="25">
        <v>1359</v>
      </c>
      <c r="BC68" s="25">
        <f t="shared" si="16"/>
        <v>12.540833840872599</v>
      </c>
      <c r="BD68" s="25">
        <v>100</v>
      </c>
      <c r="BE68" s="25">
        <v>35278</v>
      </c>
      <c r="BF68" s="25">
        <f t="shared" si="17"/>
        <v>0.32554491261096652</v>
      </c>
      <c r="BG68" s="25">
        <v>16751</v>
      </c>
      <c r="BH68" s="25">
        <v>14.6</v>
      </c>
      <c r="BI68" s="25">
        <v>108166</v>
      </c>
      <c r="BJ68" s="22"/>
      <c r="BK68" s="22"/>
      <c r="BL68" s="22"/>
    </row>
    <row r="69" spans="1:64">
      <c r="A69" s="18" t="s">
        <v>88</v>
      </c>
      <c r="B69" s="10">
        <v>11</v>
      </c>
      <c r="C69" s="3" t="s">
        <v>74</v>
      </c>
      <c r="D69" s="36">
        <v>1259.5999999999999</v>
      </c>
      <c r="E69" s="36">
        <v>50.4</v>
      </c>
      <c r="F69" s="36">
        <v>93296</v>
      </c>
      <c r="G69" s="36">
        <v>-1.5</v>
      </c>
      <c r="H69" s="36">
        <v>5.8630595095180933</v>
      </c>
      <c r="I69" s="55">
        <v>2269</v>
      </c>
      <c r="J69" s="25">
        <v>66295</v>
      </c>
      <c r="K69" s="40">
        <f t="shared" si="12"/>
        <v>710.58780655119187</v>
      </c>
      <c r="L69" s="47"/>
      <c r="M69" s="47">
        <v>200</v>
      </c>
      <c r="N69" s="47">
        <v>5830</v>
      </c>
      <c r="O69" s="47">
        <v>9991</v>
      </c>
      <c r="P69" s="47">
        <v>2362</v>
      </c>
      <c r="Q69" s="47">
        <v>8465</v>
      </c>
      <c r="R69" s="47">
        <v>449</v>
      </c>
      <c r="S69" s="47">
        <v>6753</v>
      </c>
      <c r="T69" s="47">
        <v>6428</v>
      </c>
      <c r="U69" s="47">
        <v>12903</v>
      </c>
      <c r="V69" s="47">
        <v>6384</v>
      </c>
      <c r="W69" s="47">
        <v>2921</v>
      </c>
      <c r="X69" s="47">
        <v>1927</v>
      </c>
      <c r="Y69" s="47">
        <v>1682</v>
      </c>
      <c r="Z69" s="25">
        <v>89098</v>
      </c>
      <c r="AA69" s="47"/>
      <c r="AB69" s="47">
        <v>279751.8</v>
      </c>
      <c r="AC69" s="47">
        <v>66700.800000000003</v>
      </c>
      <c r="AD69" s="47">
        <v>85644.1</v>
      </c>
      <c r="AE69" s="47">
        <v>83216.5</v>
      </c>
      <c r="AF69" s="47">
        <v>116286.1</v>
      </c>
      <c r="AG69" s="47">
        <v>36876.300000000003</v>
      </c>
      <c r="AH69" s="47">
        <v>75512.2</v>
      </c>
      <c r="AI69" s="47">
        <v>111358.2</v>
      </c>
      <c r="AJ69" s="47">
        <v>102088</v>
      </c>
      <c r="AK69" s="47">
        <v>56545.3</v>
      </c>
      <c r="AL69" s="47">
        <v>53753.2</v>
      </c>
      <c r="AM69" s="47">
        <v>59130.6</v>
      </c>
      <c r="AN69" s="47">
        <v>75262.7</v>
      </c>
      <c r="AO69" s="47">
        <v>96260.4</v>
      </c>
      <c r="AP69" s="26" t="e">
        <f>#REF!*1000/F69</f>
        <v>#REF!</v>
      </c>
      <c r="AQ69" s="25"/>
      <c r="AR69" s="25">
        <v>495</v>
      </c>
      <c r="AS69" s="25">
        <v>70</v>
      </c>
      <c r="AT69" s="26">
        <f t="shared" si="13"/>
        <v>0.75030012004801927</v>
      </c>
      <c r="AU69" s="25">
        <v>10</v>
      </c>
      <c r="AV69" s="25">
        <f t="shared" si="14"/>
        <v>0.10718573143543132</v>
      </c>
      <c r="AW69" s="25">
        <v>9</v>
      </c>
      <c r="AX69" s="25">
        <v>56068</v>
      </c>
      <c r="AY69" s="25">
        <v>864</v>
      </c>
      <c r="AZ69" s="25">
        <v>392</v>
      </c>
      <c r="BA69" s="25">
        <f t="shared" si="15"/>
        <v>4.2016806722689077</v>
      </c>
      <c r="BB69" s="25">
        <v>7366</v>
      </c>
      <c r="BC69" s="25">
        <f t="shared" si="16"/>
        <v>78.9530097753387</v>
      </c>
      <c r="BD69" s="25">
        <v>252</v>
      </c>
      <c r="BE69" s="25">
        <v>52427636</v>
      </c>
      <c r="BF69" s="25">
        <f t="shared" si="17"/>
        <v>561.94945120905504</v>
      </c>
      <c r="BG69" s="25">
        <v>19304</v>
      </c>
      <c r="BH69" s="25">
        <v>17.399999999999999</v>
      </c>
      <c r="BI69" s="25">
        <v>93268</v>
      </c>
    </row>
    <row r="70" spans="1:64">
      <c r="A70" s="18" t="s">
        <v>89</v>
      </c>
      <c r="B70" s="10">
        <v>13</v>
      </c>
      <c r="C70" s="3" t="s">
        <v>74</v>
      </c>
      <c r="D70" s="36">
        <v>589.5</v>
      </c>
      <c r="E70" s="36">
        <v>32.1</v>
      </c>
      <c r="F70" s="36">
        <v>51701</v>
      </c>
      <c r="G70" s="36">
        <v>0.5</v>
      </c>
      <c r="H70" s="36">
        <v>15.376878590356085</v>
      </c>
      <c r="I70" s="55">
        <v>2645</v>
      </c>
      <c r="J70" s="25">
        <v>47111</v>
      </c>
      <c r="K70" s="40">
        <f t="shared" si="12"/>
        <v>911.22028587454781</v>
      </c>
      <c r="L70" s="47"/>
      <c r="M70" s="47">
        <v>272</v>
      </c>
      <c r="N70" s="47">
        <v>1125</v>
      </c>
      <c r="O70" s="47"/>
      <c r="P70" s="47">
        <v>1606</v>
      </c>
      <c r="Q70" s="47">
        <v>5518</v>
      </c>
      <c r="R70" s="47">
        <v>148</v>
      </c>
      <c r="S70" s="47">
        <v>858</v>
      </c>
      <c r="T70" s="47">
        <v>5738</v>
      </c>
      <c r="U70" s="47">
        <v>17499</v>
      </c>
      <c r="V70" s="47">
        <v>787</v>
      </c>
      <c r="W70" s="47">
        <v>1986</v>
      </c>
      <c r="X70" s="47">
        <v>8692</v>
      </c>
      <c r="Y70" s="47">
        <v>2774</v>
      </c>
      <c r="Z70" s="25">
        <v>105749.5</v>
      </c>
      <c r="AA70" s="47"/>
      <c r="AB70" s="47">
        <v>211001.2</v>
      </c>
      <c r="AC70" s="47">
        <v>94579.4</v>
      </c>
      <c r="AD70" s="47"/>
      <c r="AE70" s="47">
        <v>55839.7</v>
      </c>
      <c r="AF70" s="47">
        <v>85218.5</v>
      </c>
      <c r="AG70" s="47">
        <v>27176.3</v>
      </c>
      <c r="AH70" s="47">
        <v>92114.9</v>
      </c>
      <c r="AI70" s="47">
        <v>122695.5</v>
      </c>
      <c r="AJ70" s="47">
        <v>131071.3</v>
      </c>
      <c r="AK70" s="47">
        <v>82861.2</v>
      </c>
      <c r="AL70" s="47">
        <v>68170.100000000006</v>
      </c>
      <c r="AM70" s="47">
        <v>61552.4</v>
      </c>
      <c r="AN70" s="47">
        <v>100807.1</v>
      </c>
      <c r="AO70" s="47">
        <v>110033.3</v>
      </c>
      <c r="AP70" s="26" t="e">
        <f>#REF!*1000/F70</f>
        <v>#REF!</v>
      </c>
      <c r="AQ70" s="25"/>
      <c r="AR70" s="25">
        <v>330</v>
      </c>
      <c r="AS70" s="25">
        <v>51</v>
      </c>
      <c r="AT70" s="26">
        <f t="shared" si="13"/>
        <v>0.98644126806057919</v>
      </c>
      <c r="AU70" s="25">
        <v>6</v>
      </c>
      <c r="AV70" s="25">
        <f t="shared" si="14"/>
        <v>0.1160519138894799</v>
      </c>
      <c r="AW70" s="25"/>
      <c r="AX70" s="25"/>
      <c r="AY70" s="25">
        <v>534</v>
      </c>
      <c r="AZ70" s="25">
        <v>108</v>
      </c>
      <c r="BA70" s="25">
        <f t="shared" si="15"/>
        <v>2.0889344500106377</v>
      </c>
      <c r="BB70" s="25">
        <v>2780</v>
      </c>
      <c r="BC70" s="25">
        <f t="shared" si="16"/>
        <v>53.770720102125686</v>
      </c>
      <c r="BD70" s="25">
        <v>147</v>
      </c>
      <c r="BE70" s="25">
        <v>16668026</v>
      </c>
      <c r="BF70" s="25">
        <f t="shared" si="17"/>
        <v>322.39271967660198</v>
      </c>
      <c r="BG70" s="25">
        <v>16209</v>
      </c>
      <c r="BH70" s="25">
        <v>17.899999999999999</v>
      </c>
      <c r="BI70" s="25"/>
    </row>
    <row r="71" spans="1:64">
      <c r="A71" s="18" t="s">
        <v>90</v>
      </c>
      <c r="B71" s="10">
        <v>45</v>
      </c>
      <c r="C71" s="3" t="s">
        <v>74</v>
      </c>
      <c r="D71" s="36">
        <v>437.2</v>
      </c>
      <c r="E71" s="36">
        <v>11</v>
      </c>
      <c r="F71" s="36">
        <v>132993</v>
      </c>
      <c r="G71" s="36">
        <v>1.3</v>
      </c>
      <c r="H71" s="36">
        <v>5.0303399427037512</v>
      </c>
      <c r="I71" s="55">
        <v>2365</v>
      </c>
      <c r="J71" s="25">
        <v>5726</v>
      </c>
      <c r="K71" s="40">
        <f t="shared" si="12"/>
        <v>43.054897626190851</v>
      </c>
      <c r="L71" s="47"/>
      <c r="M71" s="47"/>
      <c r="N71" s="47"/>
      <c r="O71" s="47"/>
      <c r="P71" s="47">
        <v>1383</v>
      </c>
      <c r="Q71" s="47">
        <v>249</v>
      </c>
      <c r="R71" s="47"/>
      <c r="S71" s="47"/>
      <c r="T71" s="47"/>
      <c r="U71" s="47">
        <v>559</v>
      </c>
      <c r="V71" s="47"/>
      <c r="W71" s="47">
        <v>1527</v>
      </c>
      <c r="X71" s="47">
        <v>1945</v>
      </c>
      <c r="Y71" s="47"/>
      <c r="Z71" s="25">
        <v>65507.9</v>
      </c>
      <c r="AA71" s="47"/>
      <c r="AB71" s="47"/>
      <c r="AC71" s="46"/>
      <c r="AD71" s="46"/>
      <c r="AE71" s="47">
        <v>56355.6</v>
      </c>
      <c r="AF71" s="47">
        <v>233463.4</v>
      </c>
      <c r="AG71" s="47"/>
      <c r="AH71" s="47"/>
      <c r="AI71" s="47"/>
      <c r="AJ71" s="47">
        <v>40464.300000000003</v>
      </c>
      <c r="AK71" s="47"/>
      <c r="AL71" s="47">
        <v>61703.7</v>
      </c>
      <c r="AM71" s="47">
        <v>60206.7</v>
      </c>
      <c r="AN71" s="47"/>
      <c r="AO71" s="47">
        <v>112648.3</v>
      </c>
      <c r="AP71" s="26" t="e">
        <f>#REF!*1000/F71</f>
        <v>#REF!</v>
      </c>
      <c r="AQ71" s="25"/>
      <c r="AR71" s="25">
        <v>495</v>
      </c>
      <c r="AS71" s="25">
        <v>69</v>
      </c>
      <c r="AT71" s="26">
        <f t="shared" si="13"/>
        <v>0.51882429902325689</v>
      </c>
      <c r="AU71" s="25">
        <v>1</v>
      </c>
      <c r="AV71" s="25">
        <f t="shared" si="14"/>
        <v>7.5191927394674908E-3</v>
      </c>
      <c r="AW71" s="25"/>
      <c r="AX71" s="25"/>
      <c r="AY71" s="25">
        <v>904</v>
      </c>
      <c r="AZ71" s="25">
        <v>94</v>
      </c>
      <c r="BA71" s="25">
        <f t="shared" si="15"/>
        <v>0.70680411750994421</v>
      </c>
      <c r="BB71" s="25">
        <v>1073</v>
      </c>
      <c r="BC71" s="25">
        <f t="shared" si="16"/>
        <v>8.0680938094486176</v>
      </c>
      <c r="BD71" s="25">
        <v>126</v>
      </c>
      <c r="BE71" s="25">
        <v>170257</v>
      </c>
      <c r="BF71" s="25">
        <f t="shared" si="17"/>
        <v>1.2801951982435167</v>
      </c>
      <c r="BG71" s="25">
        <v>17523</v>
      </c>
      <c r="BH71" s="25">
        <v>14.3</v>
      </c>
      <c r="BI71" s="25">
        <v>132946</v>
      </c>
    </row>
    <row r="72" spans="1:64">
      <c r="A72" s="18" t="s">
        <v>91</v>
      </c>
      <c r="B72" s="10">
        <v>67</v>
      </c>
      <c r="C72" s="3" t="s">
        <v>74</v>
      </c>
      <c r="D72" s="36">
        <v>930.15</v>
      </c>
      <c r="E72" s="36">
        <v>37</v>
      </c>
      <c r="F72" s="36">
        <v>80346</v>
      </c>
      <c r="G72" s="36">
        <v>1.7</v>
      </c>
      <c r="H72" s="36">
        <v>8.6127498568690424</v>
      </c>
      <c r="I72" s="55">
        <v>2644</v>
      </c>
      <c r="J72" s="25">
        <v>19499</v>
      </c>
      <c r="K72" s="40">
        <f t="shared" si="12"/>
        <v>242.6878749408807</v>
      </c>
      <c r="L72" s="47"/>
      <c r="M72" s="47"/>
      <c r="N72" s="47">
        <v>1251</v>
      </c>
      <c r="O72" s="48"/>
      <c r="P72" s="47">
        <v>298</v>
      </c>
      <c r="Q72" s="47">
        <v>1351</v>
      </c>
      <c r="R72" s="47"/>
      <c r="S72" s="47"/>
      <c r="T72" s="47">
        <v>145</v>
      </c>
      <c r="U72" s="47">
        <v>4089</v>
      </c>
      <c r="V72" s="47">
        <v>173</v>
      </c>
      <c r="W72" s="47">
        <v>3258</v>
      </c>
      <c r="X72" s="47">
        <v>6803</v>
      </c>
      <c r="Y72" s="47">
        <v>1096</v>
      </c>
      <c r="Z72" s="25">
        <v>63115.9</v>
      </c>
      <c r="AA72" s="47"/>
      <c r="AB72" s="47"/>
      <c r="AC72" s="47">
        <v>50897.2</v>
      </c>
      <c r="AD72" s="47"/>
      <c r="AE72" s="47">
        <v>27051.9</v>
      </c>
      <c r="AF72" s="47">
        <v>36500</v>
      </c>
      <c r="AG72" s="47"/>
      <c r="AH72" s="47"/>
      <c r="AI72" s="47">
        <v>49336.2</v>
      </c>
      <c r="AJ72" s="47">
        <v>70787.600000000006</v>
      </c>
      <c r="AK72" s="47">
        <v>49591.9</v>
      </c>
      <c r="AL72" s="47">
        <v>74097.2</v>
      </c>
      <c r="AM72" s="47">
        <v>56289.2</v>
      </c>
      <c r="AN72" s="47">
        <v>40269.300000000003</v>
      </c>
      <c r="AO72" s="47">
        <v>82788.3</v>
      </c>
      <c r="AP72" s="26" t="e">
        <f>#REF!*1000/F72</f>
        <v>#REF!</v>
      </c>
      <c r="AQ72" s="25"/>
      <c r="AR72" s="25">
        <v>6724</v>
      </c>
      <c r="AS72" s="25">
        <v>67</v>
      </c>
      <c r="AT72" s="26">
        <f t="shared" si="13"/>
        <v>0.83389341099743608</v>
      </c>
      <c r="AU72" s="25">
        <v>4</v>
      </c>
      <c r="AV72" s="25">
        <f t="shared" si="14"/>
        <v>4.9784681253578274E-2</v>
      </c>
      <c r="AW72" s="25">
        <v>8</v>
      </c>
      <c r="AX72" s="25"/>
      <c r="AY72" s="25">
        <v>420</v>
      </c>
      <c r="AZ72" s="25">
        <v>114</v>
      </c>
      <c r="BA72" s="25">
        <f t="shared" si="15"/>
        <v>1.4188634157269808</v>
      </c>
      <c r="BB72" s="25">
        <v>1543</v>
      </c>
      <c r="BC72" s="25">
        <f t="shared" si="16"/>
        <v>19.204440793567819</v>
      </c>
      <c r="BD72" s="25">
        <v>74</v>
      </c>
      <c r="BE72" s="25">
        <v>3177349</v>
      </c>
      <c r="BF72" s="25">
        <f t="shared" si="17"/>
        <v>39.545826799093916</v>
      </c>
      <c r="BG72" s="25">
        <v>20034</v>
      </c>
      <c r="BH72" s="25">
        <v>16.7</v>
      </c>
      <c r="BI72" s="25">
        <v>80289</v>
      </c>
    </row>
    <row r="73" spans="1:64">
      <c r="A73" s="18" t="s">
        <v>92</v>
      </c>
      <c r="B73" s="10">
        <v>68</v>
      </c>
      <c r="C73" s="3" t="s">
        <v>74</v>
      </c>
      <c r="D73" s="36">
        <v>830</v>
      </c>
      <c r="E73" s="36">
        <v>43</v>
      </c>
      <c r="F73" s="36">
        <v>82064</v>
      </c>
      <c r="G73" s="36">
        <v>2.2999999999999998</v>
      </c>
      <c r="H73" s="36">
        <v>8.383700526418405</v>
      </c>
      <c r="I73" s="55">
        <v>2490</v>
      </c>
      <c r="J73" s="25">
        <v>26962</v>
      </c>
      <c r="K73" s="40">
        <f t="shared" si="12"/>
        <v>328.54844999025153</v>
      </c>
      <c r="L73" s="47"/>
      <c r="M73" s="47"/>
      <c r="N73" s="47">
        <v>2267</v>
      </c>
      <c r="O73" s="48"/>
      <c r="P73" s="47">
        <v>316</v>
      </c>
      <c r="Q73" s="47">
        <v>7758</v>
      </c>
      <c r="R73" s="47"/>
      <c r="S73" s="47">
        <v>2868</v>
      </c>
      <c r="T73" s="47">
        <v>663</v>
      </c>
      <c r="U73" s="47">
        <v>5979</v>
      </c>
      <c r="V73" s="47">
        <v>926</v>
      </c>
      <c r="W73" s="47">
        <v>1404</v>
      </c>
      <c r="X73" s="47">
        <v>4014</v>
      </c>
      <c r="Y73" s="47">
        <v>520</v>
      </c>
      <c r="Z73" s="25">
        <v>63459.6</v>
      </c>
      <c r="AA73" s="47"/>
      <c r="AB73" s="47"/>
      <c r="AC73" s="47">
        <v>54736.800000000003</v>
      </c>
      <c r="AD73" s="47"/>
      <c r="AE73" s="47">
        <v>97870.7</v>
      </c>
      <c r="AF73" s="47">
        <v>51196.3</v>
      </c>
      <c r="AG73" s="47"/>
      <c r="AH73" s="47">
        <v>113021.6</v>
      </c>
      <c r="AI73" s="47">
        <v>129098.1</v>
      </c>
      <c r="AJ73" s="47">
        <v>48745.8</v>
      </c>
      <c r="AK73" s="47">
        <v>52323.6</v>
      </c>
      <c r="AL73" s="47">
        <v>58454</v>
      </c>
      <c r="AM73" s="47">
        <v>65654.899999999994</v>
      </c>
      <c r="AN73" s="47">
        <v>47300.1</v>
      </c>
      <c r="AO73" s="47">
        <v>103104.2</v>
      </c>
      <c r="AP73" s="26" t="e">
        <f>#REF!*1000/F73</f>
        <v>#REF!</v>
      </c>
      <c r="AQ73" s="25">
        <v>710</v>
      </c>
      <c r="AR73" s="25">
        <v>420</v>
      </c>
      <c r="AS73" s="25">
        <v>68</v>
      </c>
      <c r="AT73" s="26">
        <f t="shared" si="13"/>
        <v>0.82862156365763306</v>
      </c>
      <c r="AU73" s="25"/>
      <c r="AV73" s="25">
        <f t="shared" si="14"/>
        <v>0</v>
      </c>
      <c r="AW73" s="25">
        <v>5</v>
      </c>
      <c r="AX73" s="25">
        <v>28528</v>
      </c>
      <c r="AY73" s="25">
        <v>629</v>
      </c>
      <c r="AZ73" s="25">
        <v>593</v>
      </c>
      <c r="BA73" s="25">
        <f t="shared" si="15"/>
        <v>7.2260674595437706</v>
      </c>
      <c r="BB73" s="25">
        <v>3419</v>
      </c>
      <c r="BC73" s="25">
        <f t="shared" si="16"/>
        <v>41.662604796256581</v>
      </c>
      <c r="BD73" s="25">
        <v>91</v>
      </c>
      <c r="BE73" s="25">
        <v>6075606</v>
      </c>
      <c r="BF73" s="25">
        <f t="shared" si="17"/>
        <v>74.034972704230839</v>
      </c>
      <c r="BG73" s="25">
        <v>20812</v>
      </c>
      <c r="BH73" s="25">
        <v>17.899999999999999</v>
      </c>
      <c r="BI73" s="25">
        <v>81732</v>
      </c>
    </row>
    <row r="74" spans="1:64">
      <c r="A74" s="18" t="s">
        <v>93</v>
      </c>
      <c r="B74" s="10">
        <v>69</v>
      </c>
      <c r="C74" s="3" t="s">
        <v>74</v>
      </c>
      <c r="D74" s="36">
        <v>979.5</v>
      </c>
      <c r="E74" s="36">
        <v>36</v>
      </c>
      <c r="F74" s="36">
        <v>119317</v>
      </c>
      <c r="G74" s="36">
        <v>-0.1</v>
      </c>
      <c r="H74" s="36">
        <v>2.8495520336582381</v>
      </c>
      <c r="I74" s="55">
        <v>3368</v>
      </c>
      <c r="J74" s="25">
        <v>8432</v>
      </c>
      <c r="K74" s="40">
        <f t="shared" si="12"/>
        <v>70.668890434724304</v>
      </c>
      <c r="L74" s="47"/>
      <c r="M74" s="47"/>
      <c r="N74" s="47"/>
      <c r="O74" s="47"/>
      <c r="P74" s="47"/>
      <c r="Q74" s="47">
        <v>952</v>
      </c>
      <c r="R74" s="47">
        <v>4132</v>
      </c>
      <c r="S74" s="47"/>
      <c r="T74" s="47"/>
      <c r="U74" s="47">
        <v>691</v>
      </c>
      <c r="V74" s="47"/>
      <c r="W74" s="47">
        <v>1309</v>
      </c>
      <c r="X74" s="47"/>
      <c r="Y74" s="47">
        <v>685</v>
      </c>
      <c r="Z74" s="25">
        <v>48618.7</v>
      </c>
      <c r="AA74" s="47"/>
      <c r="AB74" s="47"/>
      <c r="AC74" s="47"/>
      <c r="AD74" s="47"/>
      <c r="AE74" s="47"/>
      <c r="AF74" s="47">
        <v>98524.6</v>
      </c>
      <c r="AG74" s="47">
        <v>24535.200000000001</v>
      </c>
      <c r="AH74" s="47"/>
      <c r="AI74" s="47"/>
      <c r="AJ74" s="47">
        <v>44331.9</v>
      </c>
      <c r="AK74" s="47">
        <v>62443.6</v>
      </c>
      <c r="AL74" s="47"/>
      <c r="AM74" s="47"/>
      <c r="AN74" s="47">
        <v>83818.8</v>
      </c>
      <c r="AO74" s="47">
        <v>91045.8</v>
      </c>
      <c r="AP74" s="26" t="e">
        <f>#REF!*1000/F74</f>
        <v>#REF!</v>
      </c>
      <c r="AQ74" s="25"/>
      <c r="AR74" s="25">
        <v>3994</v>
      </c>
      <c r="AS74" s="25">
        <v>101</v>
      </c>
      <c r="AT74" s="26">
        <f t="shared" si="13"/>
        <v>0.84648457470435901</v>
      </c>
      <c r="AU74" s="25">
        <v>1</v>
      </c>
      <c r="AV74" s="25">
        <f t="shared" si="14"/>
        <v>8.3810353931124647E-3</v>
      </c>
      <c r="AW74" s="25"/>
      <c r="AX74" s="25"/>
      <c r="AY74" s="25">
        <v>646</v>
      </c>
      <c r="AZ74" s="25">
        <v>154</v>
      </c>
      <c r="BA74" s="25">
        <f t="shared" si="15"/>
        <v>1.2906794505393198</v>
      </c>
      <c r="BB74" s="25">
        <v>1009</v>
      </c>
      <c r="BC74" s="25">
        <f t="shared" si="16"/>
        <v>8.4564647116504759</v>
      </c>
      <c r="BD74" s="25">
        <v>68</v>
      </c>
      <c r="BE74" s="25">
        <v>167999</v>
      </c>
      <c r="BF74" s="25">
        <f t="shared" si="17"/>
        <v>1.408005565007501</v>
      </c>
      <c r="BG74" s="25">
        <v>20979</v>
      </c>
      <c r="BH74" s="25">
        <v>15.7</v>
      </c>
      <c r="BI74" s="25">
        <v>119185</v>
      </c>
    </row>
    <row r="75" spans="1:64">
      <c r="A75" s="18" t="s">
        <v>94</v>
      </c>
      <c r="B75" s="10">
        <v>21</v>
      </c>
      <c r="C75" s="3" t="s">
        <v>74</v>
      </c>
      <c r="D75" s="36">
        <v>625.4</v>
      </c>
      <c r="E75" s="36">
        <v>17.399999999999999</v>
      </c>
      <c r="F75" s="36">
        <v>80981</v>
      </c>
      <c r="G75" s="36">
        <v>2.6</v>
      </c>
      <c r="H75" s="36">
        <v>9.5331003568738346</v>
      </c>
      <c r="I75" s="55">
        <v>2822</v>
      </c>
      <c r="J75" s="25">
        <v>15832</v>
      </c>
      <c r="K75" s="40">
        <f t="shared" si="12"/>
        <v>195.50264876946443</v>
      </c>
      <c r="L75" s="47"/>
      <c r="M75" s="47"/>
      <c r="N75" s="47">
        <v>849</v>
      </c>
      <c r="O75" s="48"/>
      <c r="P75" s="47">
        <v>55</v>
      </c>
      <c r="Q75" s="47">
        <v>5116</v>
      </c>
      <c r="R75" s="47"/>
      <c r="S75" s="47"/>
      <c r="T75" s="47">
        <v>1238</v>
      </c>
      <c r="U75" s="47">
        <v>5212</v>
      </c>
      <c r="V75" s="47">
        <v>459</v>
      </c>
      <c r="W75" s="47">
        <v>1817</v>
      </c>
      <c r="X75" s="47">
        <v>709</v>
      </c>
      <c r="Y75" s="47">
        <v>154</v>
      </c>
      <c r="Z75" s="25">
        <v>68926.3</v>
      </c>
      <c r="AA75" s="47"/>
      <c r="AB75" s="47"/>
      <c r="AC75" s="47">
        <v>68164.2</v>
      </c>
      <c r="AD75" s="47"/>
      <c r="AE75" s="47">
        <v>181255.2</v>
      </c>
      <c r="AF75" s="47">
        <v>37299.4</v>
      </c>
      <c r="AG75" s="47"/>
      <c r="AH75" s="47"/>
      <c r="AI75" s="47">
        <v>104495.1</v>
      </c>
      <c r="AJ75" s="47">
        <v>91012.5</v>
      </c>
      <c r="AK75" s="47">
        <v>82452.7</v>
      </c>
      <c r="AL75" s="47">
        <v>67275.8</v>
      </c>
      <c r="AM75" s="47">
        <v>69212.2</v>
      </c>
      <c r="AN75" s="47">
        <v>34875.199999999997</v>
      </c>
      <c r="AO75" s="47">
        <v>125480</v>
      </c>
      <c r="AP75" s="26" t="e">
        <f>#REF!*1000/F75</f>
        <v>#REF!</v>
      </c>
      <c r="AQ75" s="25"/>
      <c r="AR75" s="25">
        <v>350</v>
      </c>
      <c r="AS75" s="25">
        <v>42</v>
      </c>
      <c r="AT75" s="26">
        <f t="shared" si="13"/>
        <v>0.51864017485583036</v>
      </c>
      <c r="AU75" s="25">
        <v>2</v>
      </c>
      <c r="AV75" s="25">
        <f t="shared" si="14"/>
        <v>2.4697151183610971E-2</v>
      </c>
      <c r="AW75" s="25">
        <v>9</v>
      </c>
      <c r="AX75" s="25">
        <v>44500</v>
      </c>
      <c r="AY75" s="25">
        <v>445</v>
      </c>
      <c r="AZ75" s="25">
        <v>242</v>
      </c>
      <c r="BA75" s="25">
        <f t="shared" si="15"/>
        <v>2.9883552932169275</v>
      </c>
      <c r="BB75" s="25">
        <v>2307</v>
      </c>
      <c r="BC75" s="25">
        <f t="shared" si="16"/>
        <v>28.488163890295255</v>
      </c>
      <c r="BD75" s="25">
        <v>98</v>
      </c>
      <c r="BE75" s="25">
        <v>1132096</v>
      </c>
      <c r="BF75" s="25">
        <f t="shared" si="17"/>
        <v>13.979773033180622</v>
      </c>
      <c r="BG75" s="25">
        <v>17166</v>
      </c>
      <c r="BH75" s="25">
        <v>18.8</v>
      </c>
      <c r="BI75" s="25">
        <v>80844</v>
      </c>
    </row>
    <row r="76" spans="1:64">
      <c r="A76" s="18" t="s">
        <v>95</v>
      </c>
      <c r="B76" s="10">
        <v>74</v>
      </c>
      <c r="C76" s="3" t="s">
        <v>74</v>
      </c>
      <c r="D76" s="36">
        <v>767.16</v>
      </c>
      <c r="E76" s="36">
        <v>19.2</v>
      </c>
      <c r="F76" s="36">
        <v>131891</v>
      </c>
      <c r="G76" s="36">
        <v>-3.3</v>
      </c>
      <c r="H76" s="36">
        <v>3.0024793200445821</v>
      </c>
      <c r="I76" s="55">
        <v>3238</v>
      </c>
      <c r="J76" s="25">
        <v>12339</v>
      </c>
      <c r="K76" s="40">
        <f t="shared" si="12"/>
        <v>93.554526085934597</v>
      </c>
      <c r="L76" s="47"/>
      <c r="M76" s="47"/>
      <c r="N76" s="47"/>
      <c r="O76" s="47"/>
      <c r="P76" s="47"/>
      <c r="Q76" s="47">
        <v>759</v>
      </c>
      <c r="R76" s="47">
        <v>89</v>
      </c>
      <c r="S76" s="47"/>
      <c r="T76" s="47"/>
      <c r="U76" s="47">
        <v>6528</v>
      </c>
      <c r="V76" s="47"/>
      <c r="W76" s="47">
        <v>1689</v>
      </c>
      <c r="X76" s="47">
        <v>1762</v>
      </c>
      <c r="Y76" s="47">
        <v>1198</v>
      </c>
      <c r="Z76" s="25">
        <v>64548.5</v>
      </c>
      <c r="AA76" s="47"/>
      <c r="AB76" s="47"/>
      <c r="AC76" s="47"/>
      <c r="AD76" s="47"/>
      <c r="AE76" s="47"/>
      <c r="AF76" s="47">
        <v>34813.699999999997</v>
      </c>
      <c r="AG76" s="47">
        <v>51918.1</v>
      </c>
      <c r="AH76" s="47"/>
      <c r="AI76" s="47"/>
      <c r="AJ76" s="47">
        <v>64881.2</v>
      </c>
      <c r="AK76" s="47"/>
      <c r="AL76" s="47">
        <v>61729.5</v>
      </c>
      <c r="AM76" s="47">
        <v>63166.1</v>
      </c>
      <c r="AN76" s="47">
        <v>52383.199999999997</v>
      </c>
      <c r="AO76" s="47">
        <v>107983.3</v>
      </c>
      <c r="AP76" s="26" t="e">
        <f>#REF!*1000/F76</f>
        <v>#REF!</v>
      </c>
      <c r="AQ76" s="25">
        <v>610</v>
      </c>
      <c r="AR76" s="25">
        <v>681</v>
      </c>
      <c r="AS76" s="25">
        <v>70</v>
      </c>
      <c r="AT76" s="26">
        <f t="shared" si="13"/>
        <v>0.53074129394727465</v>
      </c>
      <c r="AU76" s="25">
        <v>1</v>
      </c>
      <c r="AV76" s="25">
        <f t="shared" si="14"/>
        <v>7.5820184849610664E-3</v>
      </c>
      <c r="AW76" s="25"/>
      <c r="AX76" s="25"/>
      <c r="AY76" s="25">
        <v>723</v>
      </c>
      <c r="AZ76" s="25">
        <v>101</v>
      </c>
      <c r="BA76" s="25">
        <f t="shared" si="15"/>
        <v>0.76578386698106771</v>
      </c>
      <c r="BB76" s="25">
        <v>2173</v>
      </c>
      <c r="BC76" s="25">
        <f t="shared" si="16"/>
        <v>16.475726167820397</v>
      </c>
      <c r="BD76" s="25">
        <v>142</v>
      </c>
      <c r="BE76" s="25">
        <v>146915</v>
      </c>
      <c r="BF76" s="25">
        <f t="shared" si="17"/>
        <v>1.113912245718055</v>
      </c>
      <c r="BG76" s="25">
        <v>21982</v>
      </c>
      <c r="BH76" s="25">
        <v>15</v>
      </c>
      <c r="BI76" s="25">
        <v>131936</v>
      </c>
    </row>
    <row r="77" spans="1:64">
      <c r="A77" s="18" t="s">
        <v>96</v>
      </c>
      <c r="B77" s="10">
        <v>75</v>
      </c>
      <c r="C77" s="3" t="s">
        <v>74</v>
      </c>
      <c r="D77" s="36">
        <v>719.7</v>
      </c>
      <c r="E77" s="36">
        <v>19.100000000000001</v>
      </c>
      <c r="F77" s="36">
        <v>147684</v>
      </c>
      <c r="G77" s="36">
        <v>-0.9</v>
      </c>
      <c r="H77" s="36">
        <v>5.992524579507597</v>
      </c>
      <c r="I77" s="55">
        <v>3433</v>
      </c>
      <c r="J77" s="25">
        <v>6471</v>
      </c>
      <c r="K77" s="40">
        <f t="shared" si="12"/>
        <v>43.816527179653853</v>
      </c>
      <c r="L77" s="47"/>
      <c r="M77" s="47"/>
      <c r="N77" s="47"/>
      <c r="O77" s="47"/>
      <c r="P77" s="47"/>
      <c r="Q77" s="47">
        <v>430</v>
      </c>
      <c r="R77" s="47"/>
      <c r="S77" s="47"/>
      <c r="T77" s="47"/>
      <c r="U77" s="47">
        <v>416</v>
      </c>
      <c r="V77" s="47">
        <v>1695</v>
      </c>
      <c r="W77" s="47">
        <v>1788</v>
      </c>
      <c r="X77" s="47">
        <v>1192</v>
      </c>
      <c r="Y77" s="47">
        <v>883</v>
      </c>
      <c r="Z77" s="25">
        <v>51901.8</v>
      </c>
      <c r="AA77" s="47"/>
      <c r="AB77" s="47"/>
      <c r="AC77" s="47"/>
      <c r="AD77" s="47"/>
      <c r="AE77" s="47"/>
      <c r="AF77" s="47">
        <v>44380.3</v>
      </c>
      <c r="AG77" s="47"/>
      <c r="AH77" s="47"/>
      <c r="AI77" s="47"/>
      <c r="AJ77" s="47">
        <v>77874.399999999994</v>
      </c>
      <c r="AK77" s="47">
        <v>27753.3</v>
      </c>
      <c r="AL77" s="47">
        <v>62453.3</v>
      </c>
      <c r="AM77" s="47">
        <v>62220.7</v>
      </c>
      <c r="AN77" s="47">
        <v>51038.1</v>
      </c>
      <c r="AO77" s="47">
        <v>101001.7</v>
      </c>
      <c r="AP77" s="26" t="e">
        <f>#REF!*1000/F77</f>
        <v>#REF!</v>
      </c>
      <c r="AQ77" s="25"/>
      <c r="AR77" s="25">
        <v>495</v>
      </c>
      <c r="AS77" s="25">
        <v>56</v>
      </c>
      <c r="AT77" s="26">
        <f t="shared" si="13"/>
        <v>0.37918799599144121</v>
      </c>
      <c r="AU77" s="25">
        <v>7</v>
      </c>
      <c r="AV77" s="25">
        <f t="shared" si="14"/>
        <v>4.7398499498930151E-2</v>
      </c>
      <c r="AW77" s="25"/>
      <c r="AX77" s="25"/>
      <c r="AY77" s="25">
        <v>1133</v>
      </c>
      <c r="AZ77" s="25">
        <v>135</v>
      </c>
      <c r="BA77" s="25">
        <f t="shared" si="15"/>
        <v>0.91411391890793858</v>
      </c>
      <c r="BB77" s="25">
        <v>1251</v>
      </c>
      <c r="BC77" s="25">
        <f t="shared" si="16"/>
        <v>8.4707889818802311</v>
      </c>
      <c r="BD77" s="25">
        <v>87</v>
      </c>
      <c r="BE77" s="25">
        <v>19448</v>
      </c>
      <c r="BF77" s="25">
        <f t="shared" si="17"/>
        <v>0.13168657403645623</v>
      </c>
      <c r="BG77" s="25">
        <v>24237.1</v>
      </c>
      <c r="BH77" s="25">
        <v>14.5</v>
      </c>
      <c r="BI77" s="25">
        <v>147775</v>
      </c>
    </row>
    <row r="78" spans="1:64">
      <c r="A78" s="18" t="s">
        <v>97</v>
      </c>
      <c r="B78" s="10">
        <v>107</v>
      </c>
      <c r="C78" s="3" t="s">
        <v>74</v>
      </c>
      <c r="D78" s="36">
        <v>843.44</v>
      </c>
      <c r="E78" s="36">
        <v>24.1</v>
      </c>
      <c r="F78" s="36">
        <v>128303</v>
      </c>
      <c r="G78" s="36">
        <v>-0.3</v>
      </c>
      <c r="H78" s="36">
        <v>-0.58455375166597823</v>
      </c>
      <c r="I78" s="55">
        <v>3595</v>
      </c>
      <c r="J78" s="25">
        <v>12775</v>
      </c>
      <c r="K78" s="40">
        <f t="shared" si="12"/>
        <v>99.568989033771615</v>
      </c>
      <c r="L78" s="47"/>
      <c r="M78" s="47"/>
      <c r="N78" s="47">
        <v>2452</v>
      </c>
      <c r="O78" s="47"/>
      <c r="P78" s="47">
        <v>191</v>
      </c>
      <c r="Q78" s="47">
        <v>1592</v>
      </c>
      <c r="R78" s="47"/>
      <c r="S78" s="47">
        <v>840</v>
      </c>
      <c r="T78" s="47">
        <v>920</v>
      </c>
      <c r="U78" s="47">
        <v>1235</v>
      </c>
      <c r="V78" s="47">
        <v>77</v>
      </c>
      <c r="W78" s="47">
        <v>1388</v>
      </c>
      <c r="X78" s="47">
        <v>4004</v>
      </c>
      <c r="Y78" s="47">
        <v>65</v>
      </c>
      <c r="Z78" s="25">
        <v>63224.2</v>
      </c>
      <c r="AA78" s="47"/>
      <c r="AB78" s="47"/>
      <c r="AC78" s="47">
        <v>42835.1</v>
      </c>
      <c r="AD78" s="47"/>
      <c r="AE78" s="47">
        <v>51440.1</v>
      </c>
      <c r="AF78" s="47">
        <v>73485.7</v>
      </c>
      <c r="AG78" s="47"/>
      <c r="AH78" s="47">
        <v>46788.1</v>
      </c>
      <c r="AI78" s="47">
        <v>60792.7</v>
      </c>
      <c r="AJ78" s="47">
        <v>79773.899999999994</v>
      </c>
      <c r="AK78" s="47">
        <v>97520.6</v>
      </c>
      <c r="AL78" s="47">
        <v>57729</v>
      </c>
      <c r="AM78" s="47">
        <v>68711.899999999994</v>
      </c>
      <c r="AN78" s="47">
        <v>50219.4</v>
      </c>
      <c r="AO78" s="47">
        <v>106703.3</v>
      </c>
      <c r="AP78" s="26" t="e">
        <f>#REF!*1000/F78</f>
        <v>#REF!</v>
      </c>
      <c r="AQ78" s="25"/>
      <c r="AR78" s="25">
        <v>663</v>
      </c>
      <c r="AS78" s="25">
        <v>65</v>
      </c>
      <c r="AT78" s="26">
        <f t="shared" si="13"/>
        <v>0.50661325144384783</v>
      </c>
      <c r="AU78" s="25">
        <v>2</v>
      </c>
      <c r="AV78" s="25">
        <f t="shared" si="14"/>
        <v>1.5588100044426087E-2</v>
      </c>
      <c r="AW78" s="25">
        <v>5</v>
      </c>
      <c r="AX78" s="25"/>
      <c r="AY78" s="25">
        <v>908</v>
      </c>
      <c r="AZ78" s="25">
        <v>116</v>
      </c>
      <c r="BA78" s="25">
        <f t="shared" si="15"/>
        <v>0.90410980257671292</v>
      </c>
      <c r="BB78" s="25">
        <v>971</v>
      </c>
      <c r="BC78" s="25">
        <f t="shared" si="16"/>
        <v>7.5680225715688643</v>
      </c>
      <c r="BD78" s="25">
        <v>75</v>
      </c>
      <c r="BE78" s="25">
        <v>1212282</v>
      </c>
      <c r="BF78" s="25">
        <f t="shared" si="17"/>
        <v>9.4485865490284713</v>
      </c>
      <c r="BG78" s="25">
        <v>21655</v>
      </c>
      <c r="BH78" s="30">
        <v>14.6</v>
      </c>
      <c r="BI78" s="25">
        <v>128353</v>
      </c>
    </row>
    <row r="79" spans="1:64">
      <c r="A79" s="18" t="s">
        <v>98</v>
      </c>
      <c r="B79" s="10">
        <v>109</v>
      </c>
      <c r="C79" s="3" t="s">
        <v>74</v>
      </c>
      <c r="D79" s="36">
        <v>540.16</v>
      </c>
      <c r="E79" s="36">
        <v>23.5</v>
      </c>
      <c r="F79" s="36">
        <v>114388</v>
      </c>
      <c r="G79" s="36">
        <v>-1.7</v>
      </c>
      <c r="H79" s="36">
        <v>3.3482533132846104</v>
      </c>
      <c r="I79" s="55">
        <v>2453</v>
      </c>
      <c r="J79" s="25">
        <v>12625</v>
      </c>
      <c r="K79" s="40">
        <f t="shared" si="12"/>
        <v>110.36996887785432</v>
      </c>
      <c r="L79" s="47"/>
      <c r="M79" s="47"/>
      <c r="N79" s="47">
        <v>467</v>
      </c>
      <c r="O79" s="47"/>
      <c r="P79" s="47"/>
      <c r="Q79" s="47">
        <v>4470</v>
      </c>
      <c r="R79" s="47"/>
      <c r="S79" s="47"/>
      <c r="T79" s="47">
        <v>464</v>
      </c>
      <c r="U79" s="47">
        <v>3555</v>
      </c>
      <c r="V79" s="47"/>
      <c r="W79" s="47">
        <v>1842</v>
      </c>
      <c r="X79" s="47"/>
      <c r="Y79" s="47">
        <v>1385</v>
      </c>
      <c r="Z79" s="25">
        <v>76536.800000000003</v>
      </c>
      <c r="AA79" s="47"/>
      <c r="AB79" s="47"/>
      <c r="AC79" s="47">
        <v>82767.7</v>
      </c>
      <c r="AD79" s="47"/>
      <c r="AE79" s="47"/>
      <c r="AF79" s="47">
        <v>55978.1</v>
      </c>
      <c r="AG79" s="47"/>
      <c r="AH79" s="47"/>
      <c r="AI79" s="47">
        <v>149076.20000000001</v>
      </c>
      <c r="AJ79" s="47">
        <v>84031.2</v>
      </c>
      <c r="AK79" s="47"/>
      <c r="AL79" s="47">
        <v>60445.2</v>
      </c>
      <c r="AM79" s="47"/>
      <c r="AN79" s="47">
        <v>95174.7</v>
      </c>
      <c r="AO79" s="47">
        <v>99466.7</v>
      </c>
      <c r="AP79" s="26" t="e">
        <f>#REF!*1000/F79</f>
        <v>#REF!</v>
      </c>
      <c r="AQ79" s="25"/>
      <c r="AR79" s="25">
        <v>330</v>
      </c>
      <c r="AS79" s="25">
        <v>68</v>
      </c>
      <c r="AT79" s="26">
        <f t="shared" si="13"/>
        <v>0.59446795118369067</v>
      </c>
      <c r="AU79" s="25">
        <v>3</v>
      </c>
      <c r="AV79" s="25">
        <f t="shared" si="14"/>
        <v>2.6226527258103999E-2</v>
      </c>
      <c r="AW79" s="25">
        <v>5</v>
      </c>
      <c r="AX79" s="25"/>
      <c r="AY79" s="25">
        <v>458</v>
      </c>
      <c r="AZ79" s="25">
        <v>108</v>
      </c>
      <c r="BA79" s="25">
        <f t="shared" si="15"/>
        <v>0.94415498129174391</v>
      </c>
      <c r="BB79" s="25">
        <v>3536</v>
      </c>
      <c r="BC79" s="25">
        <f t="shared" si="16"/>
        <v>30.91233346155191</v>
      </c>
      <c r="BD79" s="25">
        <v>140</v>
      </c>
      <c r="BE79" s="25">
        <v>556992</v>
      </c>
      <c r="BF79" s="25">
        <f t="shared" si="17"/>
        <v>4.8693219568486201</v>
      </c>
      <c r="BG79" s="25">
        <v>20841</v>
      </c>
      <c r="BH79" s="25">
        <v>17.2</v>
      </c>
      <c r="BI79" s="25">
        <v>114351</v>
      </c>
    </row>
    <row r="80" spans="1:64">
      <c r="A80" s="18" t="s">
        <v>99</v>
      </c>
      <c r="B80" s="10">
        <v>110</v>
      </c>
      <c r="C80" s="3" t="s">
        <v>74</v>
      </c>
      <c r="D80" s="36">
        <v>651.59</v>
      </c>
      <c r="E80" s="36">
        <v>36.200000000000003</v>
      </c>
      <c r="F80" s="36">
        <v>116575</v>
      </c>
      <c r="G80" s="36">
        <v>-0.4</v>
      </c>
      <c r="H80" s="36">
        <v>4.5721638430195153</v>
      </c>
      <c r="I80" s="55">
        <v>3057</v>
      </c>
      <c r="J80" s="25">
        <v>8923</v>
      </c>
      <c r="K80" s="40">
        <f t="shared" si="12"/>
        <v>76.542998069912073</v>
      </c>
      <c r="L80" s="47"/>
      <c r="M80" s="47"/>
      <c r="N80" s="47">
        <v>737</v>
      </c>
      <c r="O80" s="47"/>
      <c r="P80" s="47"/>
      <c r="Q80" s="47">
        <v>2436</v>
      </c>
      <c r="R80" s="47"/>
      <c r="S80" s="47"/>
      <c r="T80" s="47"/>
      <c r="U80" s="47">
        <v>2953</v>
      </c>
      <c r="V80" s="47"/>
      <c r="W80" s="47">
        <v>1186</v>
      </c>
      <c r="X80" s="47">
        <v>1433</v>
      </c>
      <c r="Y80" s="47">
        <v>68</v>
      </c>
      <c r="Z80" s="25">
        <v>56512.800000000003</v>
      </c>
      <c r="AA80" s="47"/>
      <c r="AB80" s="47"/>
      <c r="AC80" s="47">
        <v>51997.599999999999</v>
      </c>
      <c r="AD80" s="47"/>
      <c r="AE80" s="47"/>
      <c r="AF80" s="47">
        <v>46019.199999999997</v>
      </c>
      <c r="AG80" s="47"/>
      <c r="AH80" s="47"/>
      <c r="AI80" s="47"/>
      <c r="AJ80" s="47">
        <v>62564.9</v>
      </c>
      <c r="AK80" s="47"/>
      <c r="AL80" s="47">
        <v>59474.400000000001</v>
      </c>
      <c r="AM80" s="47">
        <v>59607.5</v>
      </c>
      <c r="AN80" s="47">
        <v>34455</v>
      </c>
      <c r="AO80" s="47">
        <v>96895.8</v>
      </c>
      <c r="AP80" s="26" t="e">
        <f>#REF!*1000/F80</f>
        <v>#REF!</v>
      </c>
      <c r="AQ80" s="25">
        <v>1001</v>
      </c>
      <c r="AR80" s="25">
        <v>955</v>
      </c>
      <c r="AS80" s="25">
        <v>62</v>
      </c>
      <c r="AT80" s="26">
        <f t="shared" si="13"/>
        <v>0.53184645078275794</v>
      </c>
      <c r="AU80" s="25"/>
      <c r="AV80" s="25">
        <f t="shared" si="14"/>
        <v>0</v>
      </c>
      <c r="AW80" s="25">
        <v>4</v>
      </c>
      <c r="AX80" s="25"/>
      <c r="AY80" s="25">
        <v>1028</v>
      </c>
      <c r="AZ80" s="25">
        <v>203</v>
      </c>
      <c r="BA80" s="25">
        <f t="shared" si="15"/>
        <v>1.7413682178854815</v>
      </c>
      <c r="BB80" s="25">
        <v>2255</v>
      </c>
      <c r="BC80" s="25">
        <f t="shared" si="16"/>
        <v>19.343770105082562</v>
      </c>
      <c r="BD80" s="25">
        <v>125</v>
      </c>
      <c r="BE80" s="25">
        <v>321593</v>
      </c>
      <c r="BF80" s="25">
        <f t="shared" si="17"/>
        <v>2.7586789620416039</v>
      </c>
      <c r="BG80" s="25">
        <v>17851</v>
      </c>
      <c r="BH80" s="25">
        <v>16.5</v>
      </c>
      <c r="BI80" s="25">
        <v>116556</v>
      </c>
    </row>
    <row r="81" spans="1:77">
      <c r="A81" s="18" t="s">
        <v>100</v>
      </c>
      <c r="B81" s="10">
        <v>111</v>
      </c>
      <c r="C81" s="3" t="s">
        <v>74</v>
      </c>
      <c r="D81" s="36">
        <v>938</v>
      </c>
      <c r="E81" s="36">
        <v>25</v>
      </c>
      <c r="F81" s="36">
        <v>148270</v>
      </c>
      <c r="G81" s="36">
        <v>-1</v>
      </c>
      <c r="H81" s="36">
        <v>10.710190868011061</v>
      </c>
      <c r="I81" s="55">
        <v>5254</v>
      </c>
      <c r="J81" s="25">
        <v>7411</v>
      </c>
      <c r="K81" s="40">
        <f t="shared" si="12"/>
        <v>49.98313886828084</v>
      </c>
      <c r="L81" s="47"/>
      <c r="M81" s="47"/>
      <c r="N81" s="47">
        <v>451</v>
      </c>
      <c r="O81" s="47"/>
      <c r="P81" s="47">
        <v>593</v>
      </c>
      <c r="Q81" s="47">
        <v>773</v>
      </c>
      <c r="R81" s="47"/>
      <c r="S81" s="47"/>
      <c r="T81" s="47"/>
      <c r="U81" s="47">
        <v>1017</v>
      </c>
      <c r="V81" s="47"/>
      <c r="W81" s="47">
        <v>1682</v>
      </c>
      <c r="X81" s="47"/>
      <c r="Y81" s="47">
        <v>465</v>
      </c>
      <c r="Z81" s="25">
        <v>64202.2</v>
      </c>
      <c r="AA81" s="47"/>
      <c r="AB81" s="47"/>
      <c r="AC81" s="47">
        <v>57385.4</v>
      </c>
      <c r="AD81" s="47"/>
      <c r="AE81" s="47">
        <v>32268.5</v>
      </c>
      <c r="AF81" s="47">
        <v>86763.4</v>
      </c>
      <c r="AG81" s="47"/>
      <c r="AH81" s="47"/>
      <c r="AI81" s="47"/>
      <c r="AJ81" s="47">
        <v>48429.1</v>
      </c>
      <c r="AK81" s="47"/>
      <c r="AL81" s="47">
        <v>63357.5</v>
      </c>
      <c r="AM81" s="47"/>
      <c r="AN81" s="47">
        <v>59310.6</v>
      </c>
      <c r="AO81" s="47">
        <v>88333.3</v>
      </c>
      <c r="AP81" s="26" t="e">
        <f>#REF!*1000/F81</f>
        <v>#REF!</v>
      </c>
      <c r="AQ81" s="25"/>
      <c r="AR81" s="25">
        <v>497</v>
      </c>
      <c r="AS81" s="25">
        <v>73</v>
      </c>
      <c r="AT81" s="26">
        <f t="shared" si="13"/>
        <v>0.49234504619950087</v>
      </c>
      <c r="AU81" s="25">
        <v>2</v>
      </c>
      <c r="AV81" s="25">
        <f t="shared" si="14"/>
        <v>1.3488905375328793E-2</v>
      </c>
      <c r="AW81" s="25"/>
      <c r="AX81" s="25">
        <v>92264.3</v>
      </c>
      <c r="AY81" s="25">
        <v>1006</v>
      </c>
      <c r="AZ81" s="25">
        <v>146</v>
      </c>
      <c r="BA81" s="25">
        <f t="shared" si="15"/>
        <v>0.98469009239900174</v>
      </c>
      <c r="BB81" s="25">
        <v>1063</v>
      </c>
      <c r="BC81" s="25">
        <f t="shared" si="16"/>
        <v>7.1693532069872523</v>
      </c>
      <c r="BD81" s="25">
        <v>110</v>
      </c>
      <c r="BE81" s="25">
        <v>1535565</v>
      </c>
      <c r="BF81" s="25">
        <f t="shared" si="17"/>
        <v>10.356545491333378</v>
      </c>
      <c r="BG81" s="25">
        <v>19153</v>
      </c>
      <c r="BH81" s="25">
        <v>16.5</v>
      </c>
      <c r="BI81" s="25">
        <v>148088</v>
      </c>
    </row>
    <row r="82" spans="1:77">
      <c r="A82" s="18" t="s">
        <v>101</v>
      </c>
      <c r="B82" s="10">
        <v>1</v>
      </c>
      <c r="C82" s="5" t="s">
        <v>148</v>
      </c>
      <c r="D82" s="36">
        <v>557</v>
      </c>
      <c r="E82" s="36">
        <v>38.9</v>
      </c>
      <c r="F82" s="36">
        <v>109127</v>
      </c>
      <c r="G82" s="36">
        <v>1.7</v>
      </c>
      <c r="H82" s="36">
        <v>3.2164358957911423</v>
      </c>
      <c r="I82" s="55">
        <v>6031</v>
      </c>
      <c r="J82" s="25">
        <v>60478</v>
      </c>
      <c r="K82" s="40">
        <f t="shared" si="12"/>
        <v>554.19831938933544</v>
      </c>
      <c r="L82" s="47"/>
      <c r="M82" s="47"/>
      <c r="N82" s="47">
        <v>677</v>
      </c>
      <c r="O82" s="47">
        <v>4844</v>
      </c>
      <c r="P82" s="47">
        <v>912</v>
      </c>
      <c r="Q82" s="47">
        <v>1960</v>
      </c>
      <c r="R82" s="47"/>
      <c r="S82" s="47">
        <v>289</v>
      </c>
      <c r="T82" s="47">
        <v>33538</v>
      </c>
      <c r="U82" s="47">
        <v>11313</v>
      </c>
      <c r="V82" s="47">
        <v>1295</v>
      </c>
      <c r="W82" s="47">
        <v>2448</v>
      </c>
      <c r="X82" s="47">
        <v>2804</v>
      </c>
      <c r="Y82" s="47">
        <v>399</v>
      </c>
      <c r="Z82" s="25">
        <v>146422.6</v>
      </c>
      <c r="AA82" s="47"/>
      <c r="AB82" s="47"/>
      <c r="AC82" s="47">
        <v>134723.20000000001</v>
      </c>
      <c r="AD82" s="47">
        <v>96087</v>
      </c>
      <c r="AE82" s="47">
        <v>78814.100000000006</v>
      </c>
      <c r="AF82" s="47">
        <v>95386.4</v>
      </c>
      <c r="AG82" s="47"/>
      <c r="AH82" s="47">
        <v>55234.7</v>
      </c>
      <c r="AI82" s="47">
        <v>178705.1</v>
      </c>
      <c r="AJ82" s="47">
        <v>126930.7</v>
      </c>
      <c r="AK82" s="47">
        <v>58420.800000000003</v>
      </c>
      <c r="AL82" s="47">
        <v>80213.8</v>
      </c>
      <c r="AM82" s="47">
        <v>64662.3</v>
      </c>
      <c r="AN82" s="47">
        <v>65463.6</v>
      </c>
      <c r="AO82" s="47">
        <v>99366.7</v>
      </c>
      <c r="AP82" s="26" t="e">
        <f>#REF!*1000/F82</f>
        <v>#REF!</v>
      </c>
      <c r="AQ82" s="25"/>
      <c r="AR82" s="25">
        <v>330</v>
      </c>
      <c r="AS82" s="25">
        <v>60</v>
      </c>
      <c r="AT82" s="26">
        <f t="shared" si="13"/>
        <v>0.54981810184463975</v>
      </c>
      <c r="AU82" s="25">
        <v>2</v>
      </c>
      <c r="AV82" s="25">
        <f t="shared" si="14"/>
        <v>1.8327270061487988E-2</v>
      </c>
      <c r="AW82" s="25">
        <v>3</v>
      </c>
      <c r="AX82" s="25"/>
      <c r="AY82" s="25">
        <v>692</v>
      </c>
      <c r="AZ82" s="25">
        <v>347</v>
      </c>
      <c r="BA82" s="25">
        <f t="shared" si="15"/>
        <v>3.1797813556681662</v>
      </c>
      <c r="BB82" s="25">
        <v>3367</v>
      </c>
      <c r="BC82" s="25">
        <f t="shared" si="16"/>
        <v>30.853959148515035</v>
      </c>
      <c r="BD82" s="25">
        <v>147</v>
      </c>
      <c r="BE82" s="25">
        <v>48498330</v>
      </c>
      <c r="BF82" s="25">
        <f t="shared" si="17"/>
        <v>444.42099572058243</v>
      </c>
      <c r="BG82" s="25">
        <v>21409</v>
      </c>
      <c r="BH82" s="25">
        <v>20.100000000000001</v>
      </c>
      <c r="BI82" s="25">
        <v>109095</v>
      </c>
    </row>
    <row r="83" spans="1:77">
      <c r="A83" s="18" t="s">
        <v>102</v>
      </c>
      <c r="B83" s="10">
        <v>9</v>
      </c>
      <c r="C83" s="5" t="s">
        <v>148</v>
      </c>
      <c r="D83" s="36">
        <v>549.91</v>
      </c>
      <c r="E83" s="36">
        <v>45.7</v>
      </c>
      <c r="F83" s="36">
        <v>78840</v>
      </c>
      <c r="G83" s="36">
        <v>-0.2</v>
      </c>
      <c r="H83" s="36">
        <v>-1.471334348046677</v>
      </c>
      <c r="I83" s="55">
        <v>1204</v>
      </c>
      <c r="J83" s="25">
        <v>32600</v>
      </c>
      <c r="K83" s="40">
        <f t="shared" si="12"/>
        <v>413.49568746829016</v>
      </c>
      <c r="L83" s="47"/>
      <c r="M83" s="47"/>
      <c r="N83" s="47"/>
      <c r="O83" s="47"/>
      <c r="P83" s="47"/>
      <c r="Q83" s="47">
        <v>3815</v>
      </c>
      <c r="R83" s="47">
        <v>675</v>
      </c>
      <c r="S83" s="47"/>
      <c r="T83" s="47">
        <v>2580</v>
      </c>
      <c r="U83" s="47">
        <v>16244</v>
      </c>
      <c r="V83" s="47">
        <v>713</v>
      </c>
      <c r="W83" s="47">
        <v>4468</v>
      </c>
      <c r="X83" s="47">
        <v>1098</v>
      </c>
      <c r="Y83" s="47">
        <v>1733</v>
      </c>
      <c r="Z83" s="25">
        <v>85499.199999999997</v>
      </c>
      <c r="AA83" s="47"/>
      <c r="AB83" s="47"/>
      <c r="AC83" s="47"/>
      <c r="AD83" s="47"/>
      <c r="AE83" s="47"/>
      <c r="AF83" s="47">
        <v>92798.2</v>
      </c>
      <c r="AG83" s="47">
        <v>45182.9</v>
      </c>
      <c r="AH83" s="47">
        <v>121178.7</v>
      </c>
      <c r="AI83" s="47"/>
      <c r="AJ83" s="47">
        <v>82731.399999999994</v>
      </c>
      <c r="AK83" s="47">
        <v>76871.100000000006</v>
      </c>
      <c r="AL83" s="47">
        <v>73602.899999999994</v>
      </c>
      <c r="AM83" s="47">
        <v>66285.8</v>
      </c>
      <c r="AN83" s="47">
        <v>70367.100000000006</v>
      </c>
      <c r="AO83" s="47">
        <v>55519</v>
      </c>
      <c r="AP83" s="26" t="e">
        <f>#REF!*1000/F83</f>
        <v>#REF!</v>
      </c>
      <c r="AQ83" s="25"/>
      <c r="AR83" s="25">
        <v>330</v>
      </c>
      <c r="AS83" s="25">
        <v>55</v>
      </c>
      <c r="AT83" s="26">
        <f t="shared" si="13"/>
        <v>0.69761542364282092</v>
      </c>
      <c r="AU83" s="25">
        <v>9</v>
      </c>
      <c r="AV83" s="25">
        <f t="shared" si="14"/>
        <v>0.11415525114155251</v>
      </c>
      <c r="AW83" s="25"/>
      <c r="AX83" s="25">
        <v>27046</v>
      </c>
      <c r="AY83" s="25">
        <v>145</v>
      </c>
      <c r="AZ83" s="25">
        <v>257</v>
      </c>
      <c r="BA83" s="25">
        <f t="shared" si="15"/>
        <v>3.2597666159309995</v>
      </c>
      <c r="BB83" s="25">
        <v>3440</v>
      </c>
      <c r="BC83" s="25">
        <f t="shared" si="16"/>
        <v>43.632673769660066</v>
      </c>
      <c r="BD83" s="25">
        <v>106</v>
      </c>
      <c r="BE83" s="25">
        <v>1228822</v>
      </c>
      <c r="BF83" s="25">
        <f t="shared" si="17"/>
        <v>15.586276002029427</v>
      </c>
      <c r="BG83" s="25">
        <v>57466</v>
      </c>
      <c r="BH83" s="25">
        <v>22.4</v>
      </c>
      <c r="BI83" s="25">
        <v>78907</v>
      </c>
    </row>
    <row r="84" spans="1:77">
      <c r="A84" s="18" t="s">
        <v>103</v>
      </c>
      <c r="B84" s="10">
        <v>44</v>
      </c>
      <c r="C84" s="5" t="s">
        <v>148</v>
      </c>
      <c r="D84" s="36">
        <v>545.04</v>
      </c>
      <c r="E84" s="36">
        <v>61.8</v>
      </c>
      <c r="F84" s="36">
        <v>126365</v>
      </c>
      <c r="G84" s="36">
        <v>-2.2999999999999998</v>
      </c>
      <c r="H84" s="36">
        <v>10.635856447592293</v>
      </c>
      <c r="I84" s="55">
        <v>4818</v>
      </c>
      <c r="J84" s="25">
        <v>9204</v>
      </c>
      <c r="K84" s="40">
        <f t="shared" si="12"/>
        <v>72.836624065207928</v>
      </c>
      <c r="L84" s="47"/>
      <c r="M84" s="47"/>
      <c r="N84" s="47"/>
      <c r="O84" s="47"/>
      <c r="P84" s="47">
        <v>177</v>
      </c>
      <c r="Q84" s="47">
        <v>874</v>
      </c>
      <c r="R84" s="47">
        <v>276</v>
      </c>
      <c r="S84" s="47"/>
      <c r="T84" s="47">
        <v>464</v>
      </c>
      <c r="U84" s="47">
        <v>1801</v>
      </c>
      <c r="V84" s="47">
        <v>2552</v>
      </c>
      <c r="W84" s="47">
        <v>2079</v>
      </c>
      <c r="X84" s="47">
        <v>839</v>
      </c>
      <c r="Y84" s="47">
        <v>41</v>
      </c>
      <c r="Z84" s="25">
        <v>68150.399999999994</v>
      </c>
      <c r="AA84" s="47"/>
      <c r="AB84" s="47"/>
      <c r="AC84" s="47"/>
      <c r="AD84" s="47"/>
      <c r="AE84" s="47">
        <v>94315.4</v>
      </c>
      <c r="AF84" s="47">
        <v>91804.7</v>
      </c>
      <c r="AG84" s="47">
        <v>48122.1</v>
      </c>
      <c r="AH84" s="47"/>
      <c r="AI84" s="47">
        <v>84584.2</v>
      </c>
      <c r="AJ84" s="47">
        <v>107319.7</v>
      </c>
      <c r="AK84" s="47">
        <v>32993</v>
      </c>
      <c r="AL84" s="47">
        <v>60224.9</v>
      </c>
      <c r="AM84" s="47">
        <v>63331.8</v>
      </c>
      <c r="AN84" s="47">
        <v>57788</v>
      </c>
      <c r="AO84" s="47">
        <v>92326.399999999994</v>
      </c>
      <c r="AP84" s="26" t="e">
        <f>#REF!*1000/F84</f>
        <v>#REF!</v>
      </c>
      <c r="AQ84" s="25"/>
      <c r="AR84" s="25">
        <v>480</v>
      </c>
      <c r="AS84" s="25">
        <v>92</v>
      </c>
      <c r="AT84" s="26">
        <f t="shared" si="13"/>
        <v>0.72804969730542479</v>
      </c>
      <c r="AU84" s="25">
        <v>1</v>
      </c>
      <c r="AV84" s="25">
        <f t="shared" si="14"/>
        <v>7.9135836663633136E-3</v>
      </c>
      <c r="AW84" s="25"/>
      <c r="AX84" s="25"/>
      <c r="AY84" s="25">
        <v>647</v>
      </c>
      <c r="AZ84" s="25">
        <v>121</v>
      </c>
      <c r="BA84" s="25">
        <f t="shared" si="15"/>
        <v>0.95754362362996082</v>
      </c>
      <c r="BB84" s="25">
        <v>2616</v>
      </c>
      <c r="BC84" s="25">
        <f t="shared" si="16"/>
        <v>20.701934871206426</v>
      </c>
      <c r="BD84" s="25">
        <v>74</v>
      </c>
      <c r="BE84" s="25">
        <v>751710</v>
      </c>
      <c r="BF84" s="25">
        <f t="shared" si="17"/>
        <v>5.9487199778419662</v>
      </c>
      <c r="BG84" s="25">
        <v>24023</v>
      </c>
      <c r="BH84" s="25">
        <v>17.600000000000001</v>
      </c>
      <c r="BI84" s="25">
        <v>126331</v>
      </c>
    </row>
    <row r="85" spans="1:77">
      <c r="A85" s="18" t="s">
        <v>104</v>
      </c>
      <c r="B85" s="10">
        <v>49</v>
      </c>
      <c r="C85" s="5" t="s">
        <v>148</v>
      </c>
      <c r="D85" s="36">
        <v>717.91</v>
      </c>
      <c r="E85" s="36">
        <v>27</v>
      </c>
      <c r="F85" s="36">
        <v>155966</v>
      </c>
      <c r="G85" s="36">
        <v>-2.2999999999999998</v>
      </c>
      <c r="H85" s="36">
        <v>0.25005449905748689</v>
      </c>
      <c r="I85" s="55">
        <v>4607</v>
      </c>
      <c r="J85" s="25">
        <v>45261</v>
      </c>
      <c r="K85" s="40">
        <f t="shared" si="12"/>
        <v>290.19786363694652</v>
      </c>
      <c r="L85" s="47"/>
      <c r="M85" s="47"/>
      <c r="N85" s="47">
        <v>1651</v>
      </c>
      <c r="O85" s="47"/>
      <c r="P85" s="47">
        <v>3436</v>
      </c>
      <c r="Q85" s="47">
        <v>12938</v>
      </c>
      <c r="R85" s="47">
        <v>296</v>
      </c>
      <c r="S85" s="47">
        <v>2897</v>
      </c>
      <c r="T85" s="47">
        <v>781</v>
      </c>
      <c r="U85" s="47">
        <v>13446</v>
      </c>
      <c r="V85" s="47"/>
      <c r="W85" s="47">
        <v>7187</v>
      </c>
      <c r="X85" s="47">
        <v>2305</v>
      </c>
      <c r="Y85" s="47">
        <v>113</v>
      </c>
      <c r="Z85" s="25">
        <v>65830.600000000006</v>
      </c>
      <c r="AA85" s="47"/>
      <c r="AB85" s="47"/>
      <c r="AC85" s="47">
        <v>35591.599999999999</v>
      </c>
      <c r="AD85" s="47"/>
      <c r="AE85" s="47">
        <v>53242.3</v>
      </c>
      <c r="AF85" s="47">
        <v>75402.600000000006</v>
      </c>
      <c r="AG85" s="47">
        <v>52198.6</v>
      </c>
      <c r="AH85" s="47">
        <v>54471.8</v>
      </c>
      <c r="AI85" s="47">
        <v>174137.4</v>
      </c>
      <c r="AJ85" s="47">
        <v>69893.5</v>
      </c>
      <c r="AK85" s="47"/>
      <c r="AL85" s="47">
        <v>42015.1</v>
      </c>
      <c r="AM85" s="47">
        <v>67775.100000000006</v>
      </c>
      <c r="AN85" s="47">
        <v>61153.4</v>
      </c>
      <c r="AO85" s="47">
        <v>90738.9</v>
      </c>
      <c r="AP85" s="26" t="e">
        <f>#REF!*1000/F85</f>
        <v>#REF!</v>
      </c>
      <c r="AQ85" s="25"/>
      <c r="AR85" s="25">
        <v>330</v>
      </c>
      <c r="AS85" s="25">
        <v>79</v>
      </c>
      <c r="AT85" s="26">
        <f t="shared" si="13"/>
        <v>0.50652065193696061</v>
      </c>
      <c r="AU85" s="25">
        <v>3</v>
      </c>
      <c r="AV85" s="25">
        <f t="shared" si="14"/>
        <v>1.9234961465960529E-2</v>
      </c>
      <c r="AW85" s="25">
        <v>5</v>
      </c>
      <c r="AX85" s="25">
        <v>2379</v>
      </c>
      <c r="AY85" s="25">
        <v>748</v>
      </c>
      <c r="AZ85" s="25">
        <v>163</v>
      </c>
      <c r="BA85" s="25">
        <f t="shared" si="15"/>
        <v>1.0450995729838555</v>
      </c>
      <c r="BB85" s="25">
        <v>4701</v>
      </c>
      <c r="BC85" s="25">
        <f t="shared" si="16"/>
        <v>30.14118461716015</v>
      </c>
      <c r="BD85" s="25">
        <v>125</v>
      </c>
      <c r="BE85" s="25">
        <v>4501392</v>
      </c>
      <c r="BF85" s="25">
        <f t="shared" si="17"/>
        <v>28.861367221061002</v>
      </c>
      <c r="BG85" s="25">
        <v>27574</v>
      </c>
      <c r="BH85" s="25">
        <v>19.5</v>
      </c>
      <c r="BI85" s="25">
        <v>156057</v>
      </c>
    </row>
    <row r="86" spans="1:77">
      <c r="A86" s="18" t="s">
        <v>105</v>
      </c>
      <c r="B86" s="10">
        <v>52</v>
      </c>
      <c r="C86" s="5" t="s">
        <v>148</v>
      </c>
      <c r="D86" s="36">
        <v>394.1</v>
      </c>
      <c r="E86" s="36">
        <v>17.5</v>
      </c>
      <c r="F86" s="36">
        <v>65793</v>
      </c>
      <c r="G86" s="36">
        <v>-1.7</v>
      </c>
      <c r="H86" s="36">
        <v>13.360083899502985</v>
      </c>
      <c r="I86" s="55">
        <v>2879</v>
      </c>
      <c r="J86" s="25">
        <v>9217</v>
      </c>
      <c r="K86" s="40">
        <f t="shared" si="12"/>
        <v>140.09089112823554</v>
      </c>
      <c r="L86" s="47"/>
      <c r="M86" s="47"/>
      <c r="N86" s="47">
        <v>528</v>
      </c>
      <c r="O86" s="47"/>
      <c r="P86" s="47">
        <v>135</v>
      </c>
      <c r="Q86" s="47">
        <v>2694</v>
      </c>
      <c r="R86" s="47"/>
      <c r="S86" s="47"/>
      <c r="T86" s="47">
        <v>10</v>
      </c>
      <c r="U86" s="47">
        <v>4797</v>
      </c>
      <c r="V86" s="47"/>
      <c r="W86" s="47"/>
      <c r="X86" s="47"/>
      <c r="Y86" s="47">
        <v>153</v>
      </c>
      <c r="Z86" s="25">
        <v>93698.6</v>
      </c>
      <c r="AA86" s="47"/>
      <c r="AB86" s="47"/>
      <c r="AC86" s="47">
        <v>52026.3</v>
      </c>
      <c r="AD86" s="47"/>
      <c r="AE86" s="47">
        <v>81393.2</v>
      </c>
      <c r="AF86" s="47">
        <v>64612.9</v>
      </c>
      <c r="AG86" s="47"/>
      <c r="AH86" s="47"/>
      <c r="AI86" s="47">
        <v>41635.800000000003</v>
      </c>
      <c r="AJ86" s="47">
        <v>118917.5</v>
      </c>
      <c r="AK86" s="47"/>
      <c r="AL86" s="47"/>
      <c r="AM86" s="47"/>
      <c r="AN86" s="47">
        <v>67112.5</v>
      </c>
      <c r="AO86" s="47">
        <v>101261.7</v>
      </c>
      <c r="AP86" s="26" t="e">
        <f>#REF!*1000/F86</f>
        <v>#REF!</v>
      </c>
      <c r="AQ86" s="25"/>
      <c r="AR86" s="25">
        <v>330</v>
      </c>
      <c r="AS86" s="25">
        <v>35</v>
      </c>
      <c r="AT86" s="26">
        <f t="shared" si="13"/>
        <v>0.5319714863283328</v>
      </c>
      <c r="AU86" s="25">
        <v>2</v>
      </c>
      <c r="AV86" s="25">
        <f t="shared" si="14"/>
        <v>3.0398370647333302E-2</v>
      </c>
      <c r="AW86" s="25"/>
      <c r="AX86" s="25"/>
      <c r="AY86" s="25">
        <v>522</v>
      </c>
      <c r="AZ86" s="25">
        <v>118</v>
      </c>
      <c r="BA86" s="25">
        <f t="shared" si="15"/>
        <v>1.7935038681926647</v>
      </c>
      <c r="BB86" s="25">
        <v>2804</v>
      </c>
      <c r="BC86" s="25">
        <f t="shared" si="16"/>
        <v>42.618515647561289</v>
      </c>
      <c r="BD86" s="25">
        <v>75</v>
      </c>
      <c r="BE86" s="25">
        <v>975302</v>
      </c>
      <c r="BF86" s="25">
        <f t="shared" si="17"/>
        <v>14.823795844542733</v>
      </c>
      <c r="BG86" s="25">
        <v>20556</v>
      </c>
      <c r="BH86" s="25">
        <v>15.9</v>
      </c>
      <c r="BI86" s="25">
        <v>65812</v>
      </c>
    </row>
    <row r="87" spans="1:77">
      <c r="A87" s="18" t="s">
        <v>106</v>
      </c>
      <c r="B87" s="10">
        <v>16</v>
      </c>
      <c r="C87" s="5" t="s">
        <v>148</v>
      </c>
      <c r="D87" s="36">
        <v>333.75</v>
      </c>
      <c r="E87" s="36">
        <v>20</v>
      </c>
      <c r="F87" s="36">
        <v>87621</v>
      </c>
      <c r="G87" s="36">
        <v>-1.3</v>
      </c>
      <c r="H87" s="36">
        <v>5.3640109106264484</v>
      </c>
      <c r="I87" s="55">
        <v>2908</v>
      </c>
      <c r="J87" s="25">
        <v>8323</v>
      </c>
      <c r="K87" s="40">
        <f t="shared" si="12"/>
        <v>94.988644274774316</v>
      </c>
      <c r="L87" s="47"/>
      <c r="M87" s="47"/>
      <c r="N87" s="47">
        <v>343</v>
      </c>
      <c r="O87" s="47"/>
      <c r="P87" s="47">
        <v>774</v>
      </c>
      <c r="Q87" s="47">
        <v>853</v>
      </c>
      <c r="R87" s="47"/>
      <c r="S87" s="47">
        <v>1127</v>
      </c>
      <c r="T87" s="47"/>
      <c r="U87" s="47">
        <v>1695</v>
      </c>
      <c r="V87" s="47"/>
      <c r="W87" s="47">
        <v>1781</v>
      </c>
      <c r="X87" s="47">
        <v>1638</v>
      </c>
      <c r="Y87" s="47">
        <v>24</v>
      </c>
      <c r="Z87" s="25">
        <v>53954.1</v>
      </c>
      <c r="AA87" s="47"/>
      <c r="AB87" s="47"/>
      <c r="AC87" s="47">
        <v>103906.7</v>
      </c>
      <c r="AD87" s="47"/>
      <c r="AE87" s="47">
        <v>24484.7</v>
      </c>
      <c r="AF87" s="47">
        <v>49432.4</v>
      </c>
      <c r="AG87" s="47"/>
      <c r="AH87" s="47">
        <v>36268.9</v>
      </c>
      <c r="AI87" s="47"/>
      <c r="AJ87" s="47">
        <v>46216.4</v>
      </c>
      <c r="AK87" s="47"/>
      <c r="AL87" s="47">
        <v>65522.3</v>
      </c>
      <c r="AM87" s="47">
        <v>63804.3</v>
      </c>
      <c r="AN87" s="47">
        <v>38375.300000000003</v>
      </c>
      <c r="AO87" s="47">
        <v>92890</v>
      </c>
      <c r="AP87" s="26" t="e">
        <f>#REF!*1000/F87</f>
        <v>#REF!</v>
      </c>
      <c r="AQ87" s="25"/>
      <c r="AR87" s="25">
        <v>330</v>
      </c>
      <c r="AS87" s="25">
        <v>56</v>
      </c>
      <c r="AT87" s="26">
        <f t="shared" si="13"/>
        <v>0.63911619360655547</v>
      </c>
      <c r="AU87" s="25">
        <v>1</v>
      </c>
      <c r="AV87" s="25">
        <f t="shared" si="14"/>
        <v>1.1412789171545635E-2</v>
      </c>
      <c r="AW87" s="25"/>
      <c r="AX87" s="25"/>
      <c r="AY87" s="25">
        <v>164</v>
      </c>
      <c r="AZ87" s="25">
        <v>233</v>
      </c>
      <c r="BA87" s="25">
        <f t="shared" si="15"/>
        <v>2.6591798769701325</v>
      </c>
      <c r="BB87" s="25">
        <v>2456</v>
      </c>
      <c r="BC87" s="25">
        <f t="shared" si="16"/>
        <v>28.029810205316078</v>
      </c>
      <c r="BD87" s="25">
        <v>113</v>
      </c>
      <c r="BE87" s="25">
        <v>843864</v>
      </c>
      <c r="BF87" s="25">
        <f t="shared" si="17"/>
        <v>9.6308419214571845</v>
      </c>
      <c r="BG87" s="25">
        <v>19205</v>
      </c>
      <c r="BH87" s="25">
        <v>23.7</v>
      </c>
      <c r="BI87" s="25">
        <v>87597</v>
      </c>
    </row>
    <row r="88" spans="1:77">
      <c r="A88" s="18" t="s">
        <v>107</v>
      </c>
      <c r="B88" s="10">
        <v>23</v>
      </c>
      <c r="C88" s="5" t="s">
        <v>148</v>
      </c>
      <c r="D88" s="36">
        <v>611.94000000000005</v>
      </c>
      <c r="E88" s="36">
        <v>23.5</v>
      </c>
      <c r="F88" s="36">
        <v>84257</v>
      </c>
      <c r="G88" s="36">
        <v>2.6</v>
      </c>
      <c r="H88" s="36">
        <v>11.476791245831206</v>
      </c>
      <c r="I88" s="55">
        <v>6117</v>
      </c>
      <c r="J88" s="25">
        <v>31130</v>
      </c>
      <c r="K88" s="40">
        <f t="shared" si="12"/>
        <v>369.46485158503151</v>
      </c>
      <c r="L88" s="47"/>
      <c r="M88" s="47"/>
      <c r="N88" s="47">
        <v>510</v>
      </c>
      <c r="O88" s="47"/>
      <c r="P88" s="47">
        <v>852</v>
      </c>
      <c r="Q88" s="47">
        <v>1931</v>
      </c>
      <c r="R88" s="47">
        <v>760</v>
      </c>
      <c r="S88" s="47">
        <v>1982</v>
      </c>
      <c r="T88" s="47">
        <v>1248</v>
      </c>
      <c r="U88" s="47">
        <v>8830</v>
      </c>
      <c r="V88" s="47"/>
      <c r="W88" s="47">
        <v>7867</v>
      </c>
      <c r="X88" s="47">
        <v>4903</v>
      </c>
      <c r="Y88" s="47">
        <v>1214</v>
      </c>
      <c r="Z88" s="25">
        <v>87816.8</v>
      </c>
      <c r="AA88" s="47"/>
      <c r="AB88" s="47"/>
      <c r="AC88" s="47">
        <v>204612.6</v>
      </c>
      <c r="AD88" s="47"/>
      <c r="AE88" s="47">
        <v>81913.2</v>
      </c>
      <c r="AF88" s="47">
        <v>67050.5</v>
      </c>
      <c r="AG88" s="47">
        <v>41727</v>
      </c>
      <c r="AH88" s="47">
        <v>71887.100000000006</v>
      </c>
      <c r="AI88" s="47">
        <v>66088.100000000006</v>
      </c>
      <c r="AJ88" s="47">
        <v>101505.7</v>
      </c>
      <c r="AK88" s="47"/>
      <c r="AL88" s="47">
        <v>75492.100000000006</v>
      </c>
      <c r="AM88" s="47">
        <v>65552.800000000003</v>
      </c>
      <c r="AN88" s="47">
        <v>76910</v>
      </c>
      <c r="AO88" s="47">
        <v>99651.7</v>
      </c>
      <c r="AP88" s="26" t="e">
        <f>#REF!*1000/F88</f>
        <v>#REF!</v>
      </c>
      <c r="AQ88" s="25">
        <v>501</v>
      </c>
      <c r="AR88" s="25">
        <v>330</v>
      </c>
      <c r="AS88" s="25">
        <v>22</v>
      </c>
      <c r="AT88" s="26">
        <f t="shared" si="13"/>
        <v>0.26110590218023433</v>
      </c>
      <c r="AU88" s="25">
        <v>3</v>
      </c>
      <c r="AV88" s="25">
        <f t="shared" si="14"/>
        <v>3.5605350297304675E-2</v>
      </c>
      <c r="AW88" s="25"/>
      <c r="AX88" s="25">
        <v>118113.60000000001</v>
      </c>
      <c r="AY88" s="25">
        <v>150</v>
      </c>
      <c r="AZ88" s="25">
        <v>590</v>
      </c>
      <c r="BA88" s="25">
        <f t="shared" si="15"/>
        <v>7.0023855584699195</v>
      </c>
      <c r="BB88" s="25">
        <v>6077</v>
      </c>
      <c r="BC88" s="25">
        <f t="shared" si="16"/>
        <v>72.124571252240173</v>
      </c>
      <c r="BD88" s="25">
        <v>116</v>
      </c>
      <c r="BE88" s="25">
        <v>5668161</v>
      </c>
      <c r="BF88" s="25">
        <f t="shared" si="17"/>
        <v>67.272285982173585</v>
      </c>
      <c r="BG88" s="25">
        <v>17525</v>
      </c>
      <c r="BH88" s="25">
        <v>24.2</v>
      </c>
      <c r="BI88" s="25">
        <v>84189</v>
      </c>
    </row>
    <row r="89" spans="1:77">
      <c r="A89" s="18" t="s">
        <v>108</v>
      </c>
      <c r="B89" s="10">
        <v>87</v>
      </c>
      <c r="C89" s="5" t="s">
        <v>148</v>
      </c>
      <c r="D89" s="36">
        <v>913.38</v>
      </c>
      <c r="E89" s="36">
        <v>18.5</v>
      </c>
      <c r="F89" s="36">
        <v>95065</v>
      </c>
      <c r="G89" s="36">
        <v>2.7</v>
      </c>
      <c r="H89" s="36">
        <v>-0.85204859832746016</v>
      </c>
      <c r="I89" s="55">
        <v>3571</v>
      </c>
      <c r="J89" s="25">
        <v>4217</v>
      </c>
      <c r="K89" s="40">
        <f t="shared" si="12"/>
        <v>44.359122705517279</v>
      </c>
      <c r="L89" s="47"/>
      <c r="M89" s="47"/>
      <c r="N89" s="47"/>
      <c r="O89" s="47"/>
      <c r="P89" s="47"/>
      <c r="Q89" s="47">
        <v>524</v>
      </c>
      <c r="R89" s="47"/>
      <c r="S89" s="47"/>
      <c r="T89" s="47">
        <v>219</v>
      </c>
      <c r="U89" s="47">
        <v>550</v>
      </c>
      <c r="V89" s="47"/>
      <c r="W89" s="47">
        <v>1438</v>
      </c>
      <c r="X89" s="47">
        <v>584</v>
      </c>
      <c r="Y89" s="47">
        <v>99</v>
      </c>
      <c r="Z89" s="25">
        <v>59537.2</v>
      </c>
      <c r="AA89" s="47"/>
      <c r="AB89" s="47"/>
      <c r="AC89" s="47"/>
      <c r="AD89" s="47"/>
      <c r="AE89" s="47"/>
      <c r="AF89" s="47">
        <v>80191.3</v>
      </c>
      <c r="AG89" s="47"/>
      <c r="AH89" s="47"/>
      <c r="AI89" s="47">
        <v>55569</v>
      </c>
      <c r="AJ89" s="47">
        <v>34540.800000000003</v>
      </c>
      <c r="AK89" s="47"/>
      <c r="AL89" s="47">
        <v>63529.5</v>
      </c>
      <c r="AM89" s="47">
        <v>59118.2</v>
      </c>
      <c r="AN89" s="47">
        <v>56525.8</v>
      </c>
      <c r="AO89" s="47">
        <v>86434.7</v>
      </c>
      <c r="AP89" s="26" t="e">
        <f>#REF!*1000/F89</f>
        <v>#REF!</v>
      </c>
      <c r="AQ89" s="25"/>
      <c r="AR89" s="25">
        <v>330</v>
      </c>
      <c r="AS89" s="25">
        <v>55</v>
      </c>
      <c r="AT89" s="26">
        <f t="shared" si="13"/>
        <v>0.57855151738284338</v>
      </c>
      <c r="AU89" s="25">
        <v>3</v>
      </c>
      <c r="AV89" s="25">
        <f t="shared" si="14"/>
        <v>3.1557355493609635E-2</v>
      </c>
      <c r="AW89" s="25"/>
      <c r="AX89" s="25"/>
      <c r="AY89" s="25">
        <v>131</v>
      </c>
      <c r="AZ89" s="25">
        <v>87</v>
      </c>
      <c r="BA89" s="25">
        <f t="shared" si="15"/>
        <v>0.91516330931467937</v>
      </c>
      <c r="BB89" s="25">
        <v>2551</v>
      </c>
      <c r="BC89" s="25">
        <f t="shared" si="16"/>
        <v>26.834271288066059</v>
      </c>
      <c r="BD89" s="25">
        <v>164</v>
      </c>
      <c r="BE89" s="25">
        <v>120749</v>
      </c>
      <c r="BF89" s="25">
        <f t="shared" si="17"/>
        <v>1.2701730394992901</v>
      </c>
      <c r="BG89" s="25">
        <v>21750</v>
      </c>
      <c r="BH89" s="25">
        <v>18.399999999999999</v>
      </c>
      <c r="BI89" s="25">
        <v>94926</v>
      </c>
    </row>
    <row r="90" spans="1:77">
      <c r="A90" s="18" t="s">
        <v>109</v>
      </c>
      <c r="B90" s="10">
        <v>100</v>
      </c>
      <c r="C90" s="5" t="s">
        <v>148</v>
      </c>
      <c r="D90" s="36">
        <v>750</v>
      </c>
      <c r="E90" s="36">
        <v>20.7</v>
      </c>
      <c r="F90" s="36">
        <v>133905</v>
      </c>
      <c r="G90" s="36">
        <v>-3.4</v>
      </c>
      <c r="H90" s="36">
        <v>2.4196258541503308</v>
      </c>
      <c r="I90" s="55">
        <v>3484</v>
      </c>
      <c r="J90" s="25">
        <v>5296</v>
      </c>
      <c r="K90" s="40">
        <f t="shared" si="12"/>
        <v>39.55042754191404</v>
      </c>
      <c r="L90" s="47"/>
      <c r="M90" s="47"/>
      <c r="N90" s="47">
        <v>175</v>
      </c>
      <c r="O90" s="47"/>
      <c r="P90" s="47"/>
      <c r="Q90" s="47">
        <v>241</v>
      </c>
      <c r="R90" s="47"/>
      <c r="S90" s="47"/>
      <c r="T90" s="47"/>
      <c r="U90" s="47">
        <v>794</v>
      </c>
      <c r="V90" s="47"/>
      <c r="W90" s="47">
        <v>1757</v>
      </c>
      <c r="X90" s="47">
        <v>1011</v>
      </c>
      <c r="Y90" s="47">
        <v>1274</v>
      </c>
      <c r="Z90" s="25">
        <v>69912.800000000003</v>
      </c>
      <c r="AA90" s="47"/>
      <c r="AB90" s="47"/>
      <c r="AC90" s="47">
        <v>39570</v>
      </c>
      <c r="AD90" s="47"/>
      <c r="AE90" s="47"/>
      <c r="AF90" s="47">
        <v>140233.4</v>
      </c>
      <c r="AG90" s="47"/>
      <c r="AH90" s="47"/>
      <c r="AI90" s="47"/>
      <c r="AJ90" s="47">
        <v>51404.5</v>
      </c>
      <c r="AK90" s="47"/>
      <c r="AL90" s="47">
        <v>68118.5</v>
      </c>
      <c r="AM90" s="47">
        <v>69438.399999999994</v>
      </c>
      <c r="AN90" s="47">
        <v>74673.399999999994</v>
      </c>
      <c r="AO90" s="47">
        <v>87700</v>
      </c>
      <c r="AP90" s="26" t="e">
        <f>#REF!*1000/F90</f>
        <v>#REF!</v>
      </c>
      <c r="AQ90" s="25">
        <v>1121</v>
      </c>
      <c r="AR90" s="25">
        <v>330</v>
      </c>
      <c r="AS90" s="25">
        <v>53</v>
      </c>
      <c r="AT90" s="26">
        <f t="shared" si="13"/>
        <v>0.39580299466039354</v>
      </c>
      <c r="AU90" s="25">
        <v>4</v>
      </c>
      <c r="AV90" s="25">
        <f t="shared" si="14"/>
        <v>2.987192412531272E-2</v>
      </c>
      <c r="AW90" s="25"/>
      <c r="AX90" s="25"/>
      <c r="AY90" s="25">
        <v>416</v>
      </c>
      <c r="AZ90" s="25">
        <v>131</v>
      </c>
      <c r="BA90" s="25">
        <f t="shared" si="15"/>
        <v>0.97830551510399166</v>
      </c>
      <c r="BB90" s="25">
        <v>2076</v>
      </c>
      <c r="BC90" s="25">
        <f t="shared" si="16"/>
        <v>15.503528621037303</v>
      </c>
      <c r="BD90" s="25">
        <v>97</v>
      </c>
      <c r="BE90" s="25">
        <v>84563</v>
      </c>
      <c r="BF90" s="25">
        <f t="shared" si="17"/>
        <v>0.6315148799522049</v>
      </c>
      <c r="BG90" s="25">
        <v>23335</v>
      </c>
      <c r="BH90" s="25">
        <v>18.8</v>
      </c>
      <c r="BI90" s="25">
        <v>133881</v>
      </c>
    </row>
    <row r="91" spans="1:77">
      <c r="A91" s="18" t="s">
        <v>110</v>
      </c>
      <c r="B91" s="10">
        <v>108</v>
      </c>
      <c r="C91" s="5" t="s">
        <v>148</v>
      </c>
      <c r="D91" s="36">
        <v>463.48</v>
      </c>
      <c r="E91" s="36">
        <v>85</v>
      </c>
      <c r="F91" s="36">
        <v>107685</v>
      </c>
      <c r="G91" s="36">
        <v>-0.4</v>
      </c>
      <c r="H91" s="36">
        <v>12.452987881320519</v>
      </c>
      <c r="I91" s="55">
        <v>4301</v>
      </c>
      <c r="J91" s="25">
        <v>37743</v>
      </c>
      <c r="K91" s="40">
        <f t="shared" si="12"/>
        <v>350.49449784092491</v>
      </c>
      <c r="L91" s="47"/>
      <c r="M91" s="47">
        <v>417</v>
      </c>
      <c r="N91" s="47">
        <v>2333</v>
      </c>
      <c r="O91" s="47"/>
      <c r="P91" s="47">
        <v>1869</v>
      </c>
      <c r="Q91" s="47">
        <v>4686</v>
      </c>
      <c r="R91" s="47">
        <v>349</v>
      </c>
      <c r="S91" s="47">
        <v>2030</v>
      </c>
      <c r="T91" s="47">
        <v>5645</v>
      </c>
      <c r="U91" s="47">
        <v>9431</v>
      </c>
      <c r="V91" s="47">
        <v>1153</v>
      </c>
      <c r="W91" s="47">
        <v>2314</v>
      </c>
      <c r="X91" s="47">
        <v>3590</v>
      </c>
      <c r="Y91" s="47">
        <v>3926</v>
      </c>
      <c r="Z91" s="25">
        <v>145252.1</v>
      </c>
      <c r="AA91" s="47"/>
      <c r="AB91" s="47">
        <v>221367.9</v>
      </c>
      <c r="AC91" s="47">
        <v>54419.6</v>
      </c>
      <c r="AD91" s="47"/>
      <c r="AE91" s="47">
        <v>119351.2</v>
      </c>
      <c r="AF91" s="47">
        <v>254343.7</v>
      </c>
      <c r="AG91" s="47">
        <v>74276.7</v>
      </c>
      <c r="AH91" s="47">
        <v>151686.70000000001</v>
      </c>
      <c r="AI91" s="47">
        <v>253474.2</v>
      </c>
      <c r="AJ91" s="47">
        <v>126852.6</v>
      </c>
      <c r="AK91" s="47">
        <v>81646.5</v>
      </c>
      <c r="AL91" s="47">
        <v>70332.7</v>
      </c>
      <c r="AM91" s="47">
        <v>89210.4</v>
      </c>
      <c r="AN91" s="47">
        <v>69818.5</v>
      </c>
      <c r="AO91" s="47">
        <v>68648.3</v>
      </c>
      <c r="AP91" s="26" t="e">
        <f>#REF!*1000/F91</f>
        <v>#REF!</v>
      </c>
      <c r="AQ91" s="25"/>
      <c r="AR91" s="25">
        <v>960</v>
      </c>
      <c r="AS91" s="25">
        <v>67</v>
      </c>
      <c r="AT91" s="26">
        <f t="shared" si="13"/>
        <v>0.6221850768445002</v>
      </c>
      <c r="AU91" s="25">
        <v>7</v>
      </c>
      <c r="AV91" s="25">
        <f t="shared" si="14"/>
        <v>6.5004411013604491E-2</v>
      </c>
      <c r="AW91" s="25"/>
      <c r="AX91" s="25"/>
      <c r="AY91" s="25">
        <v>371</v>
      </c>
      <c r="AZ91" s="25">
        <v>216</v>
      </c>
      <c r="BA91" s="25">
        <f t="shared" si="15"/>
        <v>2.0058503969912245</v>
      </c>
      <c r="BB91" s="25">
        <v>4020</v>
      </c>
      <c r="BC91" s="25">
        <f t="shared" si="16"/>
        <v>37.33110461067001</v>
      </c>
      <c r="BD91" s="25">
        <v>107</v>
      </c>
      <c r="BE91" s="25">
        <v>41134265</v>
      </c>
      <c r="BF91" s="25">
        <f t="shared" si="17"/>
        <v>381.98695268607514</v>
      </c>
      <c r="BG91" s="25">
        <v>20881</v>
      </c>
      <c r="BH91" s="25">
        <v>21.8</v>
      </c>
      <c r="BI91" s="25">
        <v>107613</v>
      </c>
    </row>
    <row r="92" spans="1:77">
      <c r="A92" s="18" t="s">
        <v>111</v>
      </c>
      <c r="B92" s="10">
        <v>113</v>
      </c>
      <c r="C92" s="5" t="s">
        <v>148</v>
      </c>
      <c r="D92" s="36">
        <v>2553.7399999999998</v>
      </c>
      <c r="E92" s="36">
        <v>111.7</v>
      </c>
      <c r="F92" s="36">
        <v>205064</v>
      </c>
      <c r="G92" s="36">
        <v>9.5</v>
      </c>
      <c r="H92" s="36">
        <v>8.611945538953691</v>
      </c>
      <c r="I92" s="55">
        <v>8818</v>
      </c>
      <c r="J92" s="25">
        <v>9806</v>
      </c>
      <c r="K92" s="40">
        <f t="shared" si="12"/>
        <v>47.819217415050908</v>
      </c>
      <c r="L92" s="47"/>
      <c r="M92" s="47"/>
      <c r="N92" s="47">
        <v>304</v>
      </c>
      <c r="O92" s="47"/>
      <c r="P92" s="47">
        <v>185</v>
      </c>
      <c r="Q92" s="47">
        <v>1010</v>
      </c>
      <c r="R92" s="47"/>
      <c r="S92" s="47">
        <v>121</v>
      </c>
      <c r="T92" s="47"/>
      <c r="U92" s="47">
        <v>1612</v>
      </c>
      <c r="V92" s="47">
        <v>320</v>
      </c>
      <c r="W92" s="47">
        <v>4153</v>
      </c>
      <c r="X92" s="47">
        <v>1911</v>
      </c>
      <c r="Y92" s="47">
        <v>83</v>
      </c>
      <c r="Z92" s="25">
        <v>58190.400000000001</v>
      </c>
      <c r="AA92" s="47"/>
      <c r="AB92" s="47"/>
      <c r="AC92" s="47">
        <v>49141.9</v>
      </c>
      <c r="AD92" s="47"/>
      <c r="AE92" s="47">
        <v>31236.400000000001</v>
      </c>
      <c r="AF92" s="47">
        <v>54657.4</v>
      </c>
      <c r="AG92" s="47"/>
      <c r="AH92" s="47">
        <v>70728</v>
      </c>
      <c r="AI92" s="47"/>
      <c r="AJ92" s="47">
        <v>34011.800000000003</v>
      </c>
      <c r="AK92" s="47">
        <v>72106.3</v>
      </c>
      <c r="AL92" s="47">
        <v>67149.100000000006</v>
      </c>
      <c r="AM92" s="47">
        <v>61288.4</v>
      </c>
      <c r="AN92" s="47">
        <v>50167.4</v>
      </c>
      <c r="AO92" s="47">
        <v>77971.7</v>
      </c>
      <c r="AP92" s="26" t="e">
        <f>#REF!*1000/F92</f>
        <v>#REF!</v>
      </c>
      <c r="AQ92" s="25"/>
      <c r="AR92" s="25">
        <v>660</v>
      </c>
      <c r="AS92" s="25">
        <v>255</v>
      </c>
      <c r="AT92" s="26">
        <f t="shared" si="13"/>
        <v>1.2435142199508447</v>
      </c>
      <c r="AU92" s="25">
        <v>4</v>
      </c>
      <c r="AV92" s="25">
        <f t="shared" si="14"/>
        <v>1.9506105410993641E-2</v>
      </c>
      <c r="AW92" s="25"/>
      <c r="AX92" s="25">
        <v>147176.9</v>
      </c>
      <c r="AY92" s="25"/>
      <c r="AZ92" s="25">
        <v>312</v>
      </c>
      <c r="BA92" s="25">
        <f t="shared" si="15"/>
        <v>1.521476222057504</v>
      </c>
      <c r="BB92" s="25">
        <v>2280</v>
      </c>
      <c r="BC92" s="25">
        <f t="shared" si="16"/>
        <v>11.118480084266375</v>
      </c>
      <c r="BD92" s="25">
        <v>188</v>
      </c>
      <c r="BE92" s="25">
        <v>63549</v>
      </c>
      <c r="BF92" s="25">
        <f t="shared" si="17"/>
        <v>0.30989837319080871</v>
      </c>
      <c r="BG92" s="25">
        <v>26660</v>
      </c>
      <c r="BH92" s="25">
        <v>22.6</v>
      </c>
      <c r="BI92" s="25">
        <v>204645</v>
      </c>
    </row>
    <row r="93" spans="1:77">
      <c r="A93" s="18" t="s">
        <v>112</v>
      </c>
      <c r="B93" s="10">
        <v>117</v>
      </c>
      <c r="C93" s="5" t="s">
        <v>148</v>
      </c>
      <c r="D93" s="36">
        <v>2536.65</v>
      </c>
      <c r="E93" s="36">
        <v>65</v>
      </c>
      <c r="F93" s="36">
        <v>177596</v>
      </c>
      <c r="G93" s="36">
        <v>-1.4</v>
      </c>
      <c r="H93" s="36">
        <v>3.3221468952003423</v>
      </c>
      <c r="I93" s="55">
        <v>4334</v>
      </c>
      <c r="J93" s="25">
        <v>13727</v>
      </c>
      <c r="K93" s="40">
        <f t="shared" si="12"/>
        <v>77.293407509178138</v>
      </c>
      <c r="L93" s="47"/>
      <c r="M93" s="47"/>
      <c r="N93" s="47"/>
      <c r="O93" s="47"/>
      <c r="P93" s="47">
        <v>437</v>
      </c>
      <c r="Q93" s="47">
        <v>3415</v>
      </c>
      <c r="R93" s="47">
        <v>390</v>
      </c>
      <c r="S93" s="47">
        <v>2097</v>
      </c>
      <c r="T93" s="47"/>
      <c r="U93" s="47">
        <v>1601</v>
      </c>
      <c r="V93" s="47">
        <v>957</v>
      </c>
      <c r="W93" s="47">
        <v>1825</v>
      </c>
      <c r="X93" s="47">
        <v>2673</v>
      </c>
      <c r="Y93" s="47">
        <v>223</v>
      </c>
      <c r="Z93" s="25">
        <v>59747</v>
      </c>
      <c r="AA93" s="47"/>
      <c r="AB93" s="47"/>
      <c r="AC93" s="46"/>
      <c r="AD93" s="46"/>
      <c r="AE93" s="47">
        <v>40819.1</v>
      </c>
      <c r="AF93" s="47">
        <v>71923.899999999994</v>
      </c>
      <c r="AG93" s="47">
        <v>32940.5</v>
      </c>
      <c r="AH93" s="47">
        <v>62824.4</v>
      </c>
      <c r="AI93" s="47"/>
      <c r="AJ93" s="47">
        <v>38876.300000000003</v>
      </c>
      <c r="AK93" s="47">
        <v>45201.8</v>
      </c>
      <c r="AL93" s="47">
        <v>66073.8</v>
      </c>
      <c r="AM93" s="47">
        <v>53552.2</v>
      </c>
      <c r="AN93" s="47">
        <v>55662.3</v>
      </c>
      <c r="AO93" s="47">
        <v>98028.3</v>
      </c>
      <c r="AP93" s="26" t="e">
        <f>#REF!*1000/F93</f>
        <v>#REF!</v>
      </c>
      <c r="AQ93" s="25"/>
      <c r="AR93" s="25">
        <v>600</v>
      </c>
      <c r="AS93" s="25">
        <v>76</v>
      </c>
      <c r="AT93" s="26">
        <f t="shared" si="13"/>
        <v>0.4279375661614</v>
      </c>
      <c r="AU93" s="25">
        <v>1</v>
      </c>
      <c r="AV93" s="25">
        <f t="shared" si="14"/>
        <v>5.6307574494921051E-3</v>
      </c>
      <c r="AW93" s="25">
        <v>5</v>
      </c>
      <c r="AX93" s="25"/>
      <c r="AY93" s="25">
        <v>967</v>
      </c>
      <c r="AZ93" s="25">
        <v>100</v>
      </c>
      <c r="BA93" s="25">
        <f t="shared" si="15"/>
        <v>0.56307574494921064</v>
      </c>
      <c r="BB93" s="25">
        <v>5056</v>
      </c>
      <c r="BC93" s="25">
        <f t="shared" si="16"/>
        <v>28.469109664632086</v>
      </c>
      <c r="BD93" s="25">
        <v>112</v>
      </c>
      <c r="BE93" s="25">
        <v>2907784</v>
      </c>
      <c r="BF93" s="25">
        <f t="shared" si="17"/>
        <v>16.373026419513952</v>
      </c>
      <c r="BG93" s="25">
        <v>23670</v>
      </c>
      <c r="BH93" s="25">
        <v>17.399999999999999</v>
      </c>
      <c r="BI93" s="25">
        <v>177702</v>
      </c>
    </row>
    <row r="94" spans="1:77">
      <c r="A94" s="18" t="s">
        <v>114</v>
      </c>
      <c r="B94" s="10">
        <v>39</v>
      </c>
      <c r="C94" s="3" t="s">
        <v>113</v>
      </c>
      <c r="D94" s="35">
        <v>1477</v>
      </c>
      <c r="E94" s="35">
        <v>37.9</v>
      </c>
      <c r="F94" s="35">
        <v>224366</v>
      </c>
      <c r="G94" s="35">
        <v>-0.8</v>
      </c>
      <c r="H94" s="36">
        <v>8.8783505522227077</v>
      </c>
      <c r="I94" s="55">
        <v>7494</v>
      </c>
      <c r="J94" s="26">
        <v>14282</v>
      </c>
      <c r="K94" s="40">
        <f t="shared" si="12"/>
        <v>63.654920977331678</v>
      </c>
      <c r="L94" s="48"/>
      <c r="M94" s="48"/>
      <c r="N94" s="48">
        <v>449</v>
      </c>
      <c r="O94" s="48"/>
      <c r="P94" s="48">
        <v>522</v>
      </c>
      <c r="Q94" s="48">
        <v>872</v>
      </c>
      <c r="R94" s="48"/>
      <c r="S94" s="48">
        <v>413</v>
      </c>
      <c r="T94" s="48"/>
      <c r="U94" s="48">
        <v>2711</v>
      </c>
      <c r="V94" s="48">
        <v>303</v>
      </c>
      <c r="W94" s="48">
        <v>4592</v>
      </c>
      <c r="X94" s="48">
        <v>3427</v>
      </c>
      <c r="Y94" s="48">
        <v>213</v>
      </c>
      <c r="Z94" s="26">
        <v>74057.7</v>
      </c>
      <c r="AA94" s="48"/>
      <c r="AB94" s="48"/>
      <c r="AC94" s="48">
        <v>44362.1</v>
      </c>
      <c r="AD94" s="48"/>
      <c r="AE94" s="48">
        <v>48364</v>
      </c>
      <c r="AF94" s="48">
        <v>53700</v>
      </c>
      <c r="AG94" s="48"/>
      <c r="AH94" s="48">
        <v>52738</v>
      </c>
      <c r="AI94" s="48"/>
      <c r="AJ94" s="48">
        <v>68777.399999999994</v>
      </c>
      <c r="AK94" s="48">
        <v>61976.5</v>
      </c>
      <c r="AL94" s="48">
        <v>64285.7</v>
      </c>
      <c r="AM94" s="48">
        <v>57274.1</v>
      </c>
      <c r="AN94" s="48">
        <v>57291.7</v>
      </c>
      <c r="AO94" s="48">
        <v>82094</v>
      </c>
      <c r="AP94" s="26" t="e">
        <f>#REF!*1000/F94</f>
        <v>#REF!</v>
      </c>
      <c r="AQ94" s="26"/>
      <c r="AR94" s="26">
        <v>1080</v>
      </c>
      <c r="AS94" s="26">
        <v>151</v>
      </c>
      <c r="AT94" s="26">
        <f t="shared" si="13"/>
        <v>0.67300749667953252</v>
      </c>
      <c r="AU94" s="26">
        <v>18</v>
      </c>
      <c r="AV94" s="25">
        <f t="shared" si="14"/>
        <v>8.0226059206831693E-2</v>
      </c>
      <c r="AW94" s="26">
        <v>3</v>
      </c>
      <c r="AX94" s="26">
        <v>21747.200000000001</v>
      </c>
      <c r="AY94" s="26">
        <v>991</v>
      </c>
      <c r="AZ94" s="26">
        <v>425</v>
      </c>
      <c r="BA94" s="25">
        <f t="shared" si="15"/>
        <v>1.8942263979390817</v>
      </c>
      <c r="BB94" s="26">
        <v>3638</v>
      </c>
      <c r="BC94" s="25">
        <f t="shared" si="16"/>
        <v>16.21457796635854</v>
      </c>
      <c r="BD94" s="26">
        <v>205</v>
      </c>
      <c r="BE94" s="26">
        <v>343664</v>
      </c>
      <c r="BF94" s="25">
        <f t="shared" si="17"/>
        <v>1.5317115784031448</v>
      </c>
      <c r="BG94" s="26">
        <v>24822</v>
      </c>
      <c r="BH94" s="26">
        <v>16.7</v>
      </c>
      <c r="BI94" s="26">
        <v>224269</v>
      </c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</row>
    <row r="95" spans="1:77">
      <c r="A95" s="18" t="s">
        <v>115</v>
      </c>
      <c r="B95" s="10">
        <v>48</v>
      </c>
      <c r="C95" s="3" t="s">
        <v>113</v>
      </c>
      <c r="D95" s="35">
        <v>805.74</v>
      </c>
      <c r="E95" s="35">
        <v>7.1</v>
      </c>
      <c r="F95" s="35">
        <v>32315</v>
      </c>
      <c r="G95" s="35">
        <v>-2.9</v>
      </c>
      <c r="H95" s="36">
        <v>8.2624168342874835</v>
      </c>
      <c r="I95" s="55">
        <v>1081</v>
      </c>
      <c r="J95" s="26">
        <v>6287</v>
      </c>
      <c r="K95" s="40">
        <f t="shared" si="12"/>
        <v>194.55361287327867</v>
      </c>
      <c r="L95" s="48"/>
      <c r="M95" s="48"/>
      <c r="N95" s="48">
        <v>2909</v>
      </c>
      <c r="O95" s="48"/>
      <c r="P95" s="48">
        <v>1493</v>
      </c>
      <c r="Q95" s="48">
        <v>472</v>
      </c>
      <c r="R95" s="48"/>
      <c r="S95" s="49"/>
      <c r="T95" s="49"/>
      <c r="U95" s="48">
        <v>691</v>
      </c>
      <c r="V95" s="49"/>
      <c r="W95" s="48">
        <v>459</v>
      </c>
      <c r="X95" s="49"/>
      <c r="Y95" s="48">
        <v>124</v>
      </c>
      <c r="Z95" s="26">
        <v>88962</v>
      </c>
      <c r="AA95" s="48"/>
      <c r="AB95" s="48"/>
      <c r="AC95" s="48">
        <v>105961.1</v>
      </c>
      <c r="AD95" s="48"/>
      <c r="AE95" s="48">
        <v>94806.9</v>
      </c>
      <c r="AF95" s="48">
        <v>42014</v>
      </c>
      <c r="AG95" s="48"/>
      <c r="AH95" s="49"/>
      <c r="AI95" s="49"/>
      <c r="AJ95" s="48">
        <v>45854.9</v>
      </c>
      <c r="AK95" s="49"/>
      <c r="AL95" s="48">
        <v>60110.2</v>
      </c>
      <c r="AM95" s="49"/>
      <c r="AN95" s="48">
        <v>57339.9</v>
      </c>
      <c r="AO95" s="48">
        <v>108858.3</v>
      </c>
      <c r="AP95" s="26" t="e">
        <f>#REF!*1000/F95</f>
        <v>#REF!</v>
      </c>
      <c r="AQ95" s="26"/>
      <c r="AR95" s="26">
        <v>330</v>
      </c>
      <c r="AS95" s="26">
        <v>17</v>
      </c>
      <c r="AT95" s="26">
        <f t="shared" si="13"/>
        <v>0.52607148383103819</v>
      </c>
      <c r="AU95" s="26">
        <v>2</v>
      </c>
      <c r="AV95" s="25">
        <f t="shared" si="14"/>
        <v>6.1890762803651564E-2</v>
      </c>
      <c r="AW95" s="26">
        <v>3</v>
      </c>
      <c r="AX95" s="26"/>
      <c r="AY95" s="26">
        <v>160</v>
      </c>
      <c r="AZ95" s="26">
        <v>19</v>
      </c>
      <c r="BA95" s="25">
        <f t="shared" si="15"/>
        <v>0.58796224663468977</v>
      </c>
      <c r="BB95" s="26">
        <v>300</v>
      </c>
      <c r="BC95" s="25">
        <f t="shared" si="16"/>
        <v>9.2836144205477336</v>
      </c>
      <c r="BD95" s="26">
        <v>25</v>
      </c>
      <c r="BE95" s="26">
        <v>15196427</v>
      </c>
      <c r="BF95" s="25">
        <f t="shared" si="17"/>
        <v>470.2592294600031</v>
      </c>
      <c r="BG95" s="26">
        <v>17003</v>
      </c>
      <c r="BH95" s="26">
        <v>12.4</v>
      </c>
      <c r="BI95" s="26">
        <v>32301</v>
      </c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</row>
    <row r="96" spans="1:77">
      <c r="A96" s="18" t="s">
        <v>116</v>
      </c>
      <c r="B96" s="10">
        <v>55</v>
      </c>
      <c r="C96" s="3" t="s">
        <v>113</v>
      </c>
      <c r="D96" s="35">
        <v>815.02</v>
      </c>
      <c r="E96" s="35">
        <v>23.5</v>
      </c>
      <c r="F96" s="35">
        <v>145227</v>
      </c>
      <c r="G96" s="35">
        <v>-1.5</v>
      </c>
      <c r="H96" s="36">
        <v>5.735848017241973</v>
      </c>
      <c r="I96" s="55">
        <v>4267</v>
      </c>
      <c r="J96" s="26">
        <v>6286</v>
      </c>
      <c r="K96" s="40">
        <f t="shared" si="12"/>
        <v>43.28396234859909</v>
      </c>
      <c r="L96" s="48"/>
      <c r="M96" s="48"/>
      <c r="N96" s="49"/>
      <c r="O96" s="49"/>
      <c r="P96" s="49"/>
      <c r="Q96" s="48">
        <v>210</v>
      </c>
      <c r="R96" s="48"/>
      <c r="S96" s="49"/>
      <c r="T96" s="49"/>
      <c r="U96" s="48">
        <v>918</v>
      </c>
      <c r="V96" s="49"/>
      <c r="W96" s="48">
        <v>2220</v>
      </c>
      <c r="X96" s="48">
        <v>1977</v>
      </c>
      <c r="Y96" s="48">
        <v>602</v>
      </c>
      <c r="Z96" s="26">
        <v>59669.7</v>
      </c>
      <c r="AA96" s="48"/>
      <c r="AB96" s="48"/>
      <c r="AC96" s="49"/>
      <c r="AD96" s="49"/>
      <c r="AE96" s="49"/>
      <c r="AF96" s="48">
        <v>55469.599999999999</v>
      </c>
      <c r="AG96" s="48"/>
      <c r="AH96" s="49"/>
      <c r="AI96" s="49"/>
      <c r="AJ96" s="48">
        <v>37319.800000000003</v>
      </c>
      <c r="AK96" s="49"/>
      <c r="AL96" s="48">
        <v>65146.6</v>
      </c>
      <c r="AM96" s="48">
        <v>62465.9</v>
      </c>
      <c r="AN96" s="48">
        <v>46524.2</v>
      </c>
      <c r="AO96" s="48">
        <v>119283.3</v>
      </c>
      <c r="AP96" s="26" t="e">
        <f>#REF!*1000/F96</f>
        <v>#REF!</v>
      </c>
      <c r="AQ96" s="26"/>
      <c r="AR96" s="26">
        <v>385</v>
      </c>
      <c r="AS96" s="26">
        <v>76</v>
      </c>
      <c r="AT96" s="26">
        <f t="shared" si="13"/>
        <v>0.52331866663912363</v>
      </c>
      <c r="AU96" s="26">
        <v>13</v>
      </c>
      <c r="AV96" s="25">
        <f t="shared" si="14"/>
        <v>8.9515035083007982E-2</v>
      </c>
      <c r="AW96" s="28"/>
      <c r="AX96" s="26"/>
      <c r="AY96" s="26">
        <v>1200</v>
      </c>
      <c r="AZ96" s="26">
        <v>141</v>
      </c>
      <c r="BA96" s="25">
        <f t="shared" si="15"/>
        <v>0.97089384205416351</v>
      </c>
      <c r="BB96" s="26">
        <v>3701</v>
      </c>
      <c r="BC96" s="25">
        <f t="shared" si="16"/>
        <v>25.484241910939424</v>
      </c>
      <c r="BD96" s="26">
        <v>83</v>
      </c>
      <c r="BE96" s="26">
        <v>4271</v>
      </c>
      <c r="BF96" s="25">
        <f t="shared" si="17"/>
        <v>2.9409131910732852E-2</v>
      </c>
      <c r="BG96" s="26">
        <v>22680</v>
      </c>
      <c r="BH96" s="26">
        <v>16</v>
      </c>
      <c r="BI96" s="26">
        <v>145197</v>
      </c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</row>
    <row r="97" spans="1:77">
      <c r="A97" s="18" t="s">
        <v>117</v>
      </c>
      <c r="B97" s="10">
        <v>58</v>
      </c>
      <c r="C97" s="3" t="s">
        <v>113</v>
      </c>
      <c r="D97" s="35">
        <v>906.28</v>
      </c>
      <c r="E97" s="35">
        <v>48.5</v>
      </c>
      <c r="F97" s="35">
        <v>93311</v>
      </c>
      <c r="G97" s="35">
        <v>0.5</v>
      </c>
      <c r="H97" s="36">
        <v>-2.5827608749236424</v>
      </c>
      <c r="I97" s="55">
        <v>407</v>
      </c>
      <c r="J97" s="26">
        <v>44215</v>
      </c>
      <c r="K97" s="40">
        <f t="shared" si="12"/>
        <v>473.84552732260931</v>
      </c>
      <c r="L97" s="48"/>
      <c r="M97" s="48"/>
      <c r="N97" s="48">
        <v>2967</v>
      </c>
      <c r="O97" s="48">
        <v>157</v>
      </c>
      <c r="P97" s="48">
        <v>644</v>
      </c>
      <c r="Q97" s="48">
        <v>1614</v>
      </c>
      <c r="R97" s="48">
        <v>3311</v>
      </c>
      <c r="S97" s="48">
        <v>7642</v>
      </c>
      <c r="T97" s="48">
        <v>1730</v>
      </c>
      <c r="U97" s="48">
        <v>17322</v>
      </c>
      <c r="V97" s="48">
        <v>821</v>
      </c>
      <c r="W97" s="48">
        <v>3760</v>
      </c>
      <c r="X97" s="48">
        <v>1824</v>
      </c>
      <c r="Y97" s="48">
        <v>2409</v>
      </c>
      <c r="Z97" s="26">
        <v>75347</v>
      </c>
      <c r="AA97" s="48"/>
      <c r="AB97" s="48"/>
      <c r="AC97" s="48">
        <v>62702.8</v>
      </c>
      <c r="AD97" s="48">
        <v>85293.5</v>
      </c>
      <c r="AE97" s="48">
        <v>56599.199999999997</v>
      </c>
      <c r="AF97" s="48">
        <v>116851.7</v>
      </c>
      <c r="AG97" s="48">
        <v>43622.6</v>
      </c>
      <c r="AH97" s="48">
        <v>59545.5</v>
      </c>
      <c r="AI97" s="48">
        <v>115215.8</v>
      </c>
      <c r="AJ97" s="48">
        <v>78462</v>
      </c>
      <c r="AK97" s="48">
        <v>62820.7</v>
      </c>
      <c r="AL97" s="48">
        <v>61879.9</v>
      </c>
      <c r="AM97" s="48">
        <v>64992.6</v>
      </c>
      <c r="AN97" s="48">
        <v>125963.1</v>
      </c>
      <c r="AO97" s="48">
        <v>70881.7</v>
      </c>
      <c r="AP97" s="26" t="e">
        <f>#REF!*1000/F97</f>
        <v>#REF!</v>
      </c>
      <c r="AQ97" s="26"/>
      <c r="AR97" s="26">
        <v>330</v>
      </c>
      <c r="AS97" s="26">
        <v>125</v>
      </c>
      <c r="AT97" s="26">
        <f t="shared" si="13"/>
        <v>1.3396062629272005</v>
      </c>
      <c r="AU97" s="26">
        <v>10</v>
      </c>
      <c r="AV97" s="25">
        <f t="shared" si="14"/>
        <v>0.10716850103417604</v>
      </c>
      <c r="AW97" s="26">
        <v>8</v>
      </c>
      <c r="AX97" s="26"/>
      <c r="AY97" s="26">
        <v>808</v>
      </c>
      <c r="AZ97" s="26">
        <v>528</v>
      </c>
      <c r="BA97" s="25">
        <f t="shared" si="15"/>
        <v>5.6584968546044943</v>
      </c>
      <c r="BB97" s="26">
        <v>6587</v>
      </c>
      <c r="BC97" s="25">
        <f t="shared" si="16"/>
        <v>70.591891631211752</v>
      </c>
      <c r="BD97" s="26">
        <v>124</v>
      </c>
      <c r="BE97" s="26">
        <v>5961149</v>
      </c>
      <c r="BF97" s="25">
        <f t="shared" si="17"/>
        <v>63.884740277137745</v>
      </c>
      <c r="BG97" s="26">
        <v>19640</v>
      </c>
      <c r="BH97" s="26">
        <v>15</v>
      </c>
      <c r="BI97" s="26">
        <v>93284</v>
      </c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</row>
    <row r="98" spans="1:77">
      <c r="A98" s="18" t="s">
        <v>118</v>
      </c>
      <c r="B98" s="10">
        <v>60</v>
      </c>
      <c r="C98" s="3" t="s">
        <v>113</v>
      </c>
      <c r="D98" s="35">
        <v>1782.8</v>
      </c>
      <c r="E98" s="35">
        <v>58.2</v>
      </c>
      <c r="F98" s="35">
        <v>171740</v>
      </c>
      <c r="G98" s="35">
        <v>3.8</v>
      </c>
      <c r="H98" s="36">
        <v>5.9333876790497264</v>
      </c>
      <c r="I98" s="55">
        <v>2407</v>
      </c>
      <c r="J98" s="26">
        <v>15744</v>
      </c>
      <c r="K98" s="40">
        <f t="shared" ref="K98:K129" si="18">J98/F98*1000</f>
        <v>91.673459881215791</v>
      </c>
      <c r="L98" s="48"/>
      <c r="M98" s="48"/>
      <c r="N98" s="48">
        <v>324</v>
      </c>
      <c r="O98" s="48"/>
      <c r="P98" s="48">
        <v>2894</v>
      </c>
      <c r="Q98" s="48">
        <v>747</v>
      </c>
      <c r="R98" s="48"/>
      <c r="S98" s="48">
        <v>458</v>
      </c>
      <c r="T98" s="48">
        <v>11</v>
      </c>
      <c r="U98" s="48">
        <v>3267</v>
      </c>
      <c r="V98" s="48">
        <v>1077</v>
      </c>
      <c r="W98" s="48">
        <v>2594</v>
      </c>
      <c r="X98" s="48">
        <v>3017</v>
      </c>
      <c r="Y98" s="48">
        <v>1209</v>
      </c>
      <c r="Z98" s="26">
        <v>53417.9</v>
      </c>
      <c r="AA98" s="48"/>
      <c r="AB98" s="48"/>
      <c r="AC98" s="48">
        <v>50919.5</v>
      </c>
      <c r="AD98" s="48"/>
      <c r="AE98" s="48">
        <v>54202.3</v>
      </c>
      <c r="AF98" s="48">
        <v>77798.100000000006</v>
      </c>
      <c r="AG98" s="48"/>
      <c r="AH98" s="48">
        <v>66170.2</v>
      </c>
      <c r="AI98" s="48">
        <v>32669.7</v>
      </c>
      <c r="AJ98" s="48">
        <v>43217.9</v>
      </c>
      <c r="AK98" s="48">
        <v>50746.5</v>
      </c>
      <c r="AL98" s="48">
        <v>60958.2</v>
      </c>
      <c r="AM98" s="48">
        <v>54238.3</v>
      </c>
      <c r="AN98" s="48">
        <v>42712.3</v>
      </c>
      <c r="AO98" s="48">
        <v>91119.4</v>
      </c>
      <c r="AP98" s="26" t="e">
        <f>#REF!*1000/F98</f>
        <v>#REF!</v>
      </c>
      <c r="AQ98" s="26">
        <v>964</v>
      </c>
      <c r="AR98" s="26">
        <v>450</v>
      </c>
      <c r="AS98" s="26">
        <v>79</v>
      </c>
      <c r="AT98" s="26">
        <f t="shared" ref="AT98:AT129" si="19">AS98/F98*1000</f>
        <v>0.45999767089786886</v>
      </c>
      <c r="AU98" s="26">
        <v>3</v>
      </c>
      <c r="AV98" s="25">
        <f t="shared" ref="AV98:AV129" si="20">AU98/F98*1000</f>
        <v>1.7468265983463377E-2</v>
      </c>
      <c r="AW98" s="26">
        <v>4</v>
      </c>
      <c r="AX98" s="26"/>
      <c r="AY98" s="26">
        <v>1286</v>
      </c>
      <c r="AZ98" s="26">
        <v>78</v>
      </c>
      <c r="BA98" s="25">
        <f t="shared" ref="BA98:BA129" si="21">AZ98/F98*1000</f>
        <v>0.45417491557004774</v>
      </c>
      <c r="BB98" s="26">
        <v>830</v>
      </c>
      <c r="BC98" s="25">
        <f t="shared" ref="BC98:BC129" si="22">BB98/F98*1000</f>
        <v>4.832886922091534</v>
      </c>
      <c r="BD98" s="26">
        <v>124</v>
      </c>
      <c r="BE98" s="26">
        <v>231490</v>
      </c>
      <c r="BF98" s="25">
        <f t="shared" ref="BF98:BF129" si="23">BE98/F98</f>
        <v>1.3479096308373122</v>
      </c>
      <c r="BG98" s="26">
        <v>23199</v>
      </c>
      <c r="BH98" s="26">
        <v>17.3</v>
      </c>
      <c r="BI98" s="26">
        <v>171644</v>
      </c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</row>
    <row r="99" spans="1:77">
      <c r="A99" s="18" t="s">
        <v>119</v>
      </c>
      <c r="B99" s="10">
        <v>63</v>
      </c>
      <c r="C99" s="3" t="s">
        <v>113</v>
      </c>
      <c r="D99" s="35">
        <v>1190.79</v>
      </c>
      <c r="E99" s="35">
        <v>50.3</v>
      </c>
      <c r="F99" s="35">
        <v>252597</v>
      </c>
      <c r="G99" s="35">
        <v>3.8</v>
      </c>
      <c r="H99" s="36">
        <v>-2.5099268795749752</v>
      </c>
      <c r="I99" s="55">
        <v>896</v>
      </c>
      <c r="J99" s="26">
        <v>16353</v>
      </c>
      <c r="K99" s="40">
        <f t="shared" si="18"/>
        <v>64.739486217175966</v>
      </c>
      <c r="L99" s="48"/>
      <c r="M99" s="48"/>
      <c r="N99" s="48">
        <v>664</v>
      </c>
      <c r="O99" s="48"/>
      <c r="P99" s="48">
        <v>116</v>
      </c>
      <c r="Q99" s="48">
        <v>5714</v>
      </c>
      <c r="R99" s="48"/>
      <c r="S99" s="49"/>
      <c r="T99" s="49"/>
      <c r="U99" s="48">
        <v>1720</v>
      </c>
      <c r="V99" s="48">
        <v>491</v>
      </c>
      <c r="W99" s="48">
        <v>3792</v>
      </c>
      <c r="X99" s="48">
        <v>3328</v>
      </c>
      <c r="Y99" s="48">
        <v>362</v>
      </c>
      <c r="Z99" s="26">
        <v>50893.3</v>
      </c>
      <c r="AA99" s="48"/>
      <c r="AB99" s="48"/>
      <c r="AC99" s="48">
        <v>47357.8</v>
      </c>
      <c r="AD99" s="48"/>
      <c r="AE99" s="48">
        <v>23843</v>
      </c>
      <c r="AF99" s="48">
        <v>42839.9</v>
      </c>
      <c r="AG99" s="48"/>
      <c r="AH99" s="49"/>
      <c r="AI99" s="49"/>
      <c r="AJ99" s="48">
        <v>42718.5</v>
      </c>
      <c r="AK99" s="48">
        <v>60876.6</v>
      </c>
      <c r="AL99" s="48">
        <v>62102.5</v>
      </c>
      <c r="AM99" s="48">
        <v>57488.9</v>
      </c>
      <c r="AN99" s="48">
        <v>48882.9</v>
      </c>
      <c r="AO99" s="48">
        <v>94697.2</v>
      </c>
      <c r="AP99" s="26" t="e">
        <f>#REF!*1000/F99</f>
        <v>#REF!</v>
      </c>
      <c r="AQ99" s="26"/>
      <c r="AR99" s="26">
        <v>660</v>
      </c>
      <c r="AS99" s="26">
        <v>185</v>
      </c>
      <c r="AT99" s="26">
        <f t="shared" si="19"/>
        <v>0.73239191280973248</v>
      </c>
      <c r="AU99" s="26">
        <v>29</v>
      </c>
      <c r="AV99" s="25">
        <f t="shared" si="20"/>
        <v>0.11480738092693105</v>
      </c>
      <c r="AW99" s="26">
        <v>3</v>
      </c>
      <c r="AX99" s="26"/>
      <c r="AY99" s="26">
        <v>728</v>
      </c>
      <c r="AZ99" s="26">
        <v>352</v>
      </c>
      <c r="BA99" s="25">
        <f t="shared" si="21"/>
        <v>1.3935240719406801</v>
      </c>
      <c r="BB99" s="26">
        <v>8802</v>
      </c>
      <c r="BC99" s="25">
        <f t="shared" si="22"/>
        <v>34.84601954892576</v>
      </c>
      <c r="BD99" s="26">
        <v>299</v>
      </c>
      <c r="BE99" s="26">
        <v>664240</v>
      </c>
      <c r="BF99" s="25">
        <f t="shared" si="23"/>
        <v>2.6296432657553335</v>
      </c>
      <c r="BG99" s="26">
        <v>29164</v>
      </c>
      <c r="BH99" s="26">
        <v>18.7</v>
      </c>
      <c r="BI99" s="26">
        <v>252517</v>
      </c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</row>
    <row r="100" spans="1:77">
      <c r="A100" s="18" t="s">
        <v>120</v>
      </c>
      <c r="B100" s="10">
        <v>22</v>
      </c>
      <c r="C100" s="3" t="s">
        <v>113</v>
      </c>
      <c r="D100" s="35">
        <v>757.4</v>
      </c>
      <c r="E100" s="35">
        <v>43.5</v>
      </c>
      <c r="F100" s="35">
        <v>45153</v>
      </c>
      <c r="G100" s="35">
        <v>-0.1</v>
      </c>
      <c r="H100" s="36">
        <v>4.1857683874825593</v>
      </c>
      <c r="I100" s="55">
        <v>727</v>
      </c>
      <c r="J100" s="26">
        <v>25654</v>
      </c>
      <c r="K100" s="40">
        <f t="shared" si="18"/>
        <v>568.15715456337341</v>
      </c>
      <c r="L100" s="48"/>
      <c r="M100" s="48"/>
      <c r="N100" s="48">
        <v>5279</v>
      </c>
      <c r="O100" s="48"/>
      <c r="P100" s="48">
        <v>2767</v>
      </c>
      <c r="Q100" s="48">
        <v>2059</v>
      </c>
      <c r="R100" s="48">
        <v>69</v>
      </c>
      <c r="S100" s="48">
        <v>204</v>
      </c>
      <c r="T100" s="48">
        <v>4231</v>
      </c>
      <c r="U100" s="48">
        <v>6586</v>
      </c>
      <c r="V100" s="48">
        <v>808</v>
      </c>
      <c r="W100" s="48">
        <v>578</v>
      </c>
      <c r="X100" s="48">
        <v>204</v>
      </c>
      <c r="Y100" s="48">
        <v>2773</v>
      </c>
      <c r="Z100" s="26">
        <v>69555.600000000006</v>
      </c>
      <c r="AA100" s="48"/>
      <c r="AB100" s="48"/>
      <c r="AC100" s="48">
        <v>55404.3</v>
      </c>
      <c r="AD100" s="48"/>
      <c r="AE100" s="48">
        <v>51831.1</v>
      </c>
      <c r="AF100" s="48">
        <v>70063.100000000006</v>
      </c>
      <c r="AG100" s="48">
        <v>27619.4</v>
      </c>
      <c r="AH100" s="48">
        <v>100621</v>
      </c>
      <c r="AI100" s="48">
        <v>126183.6</v>
      </c>
      <c r="AJ100" s="48">
        <v>64877.1</v>
      </c>
      <c r="AK100" s="48">
        <v>44547.5</v>
      </c>
      <c r="AL100" s="48">
        <v>58425.2</v>
      </c>
      <c r="AM100" s="48">
        <v>51937</v>
      </c>
      <c r="AN100" s="48">
        <v>36194</v>
      </c>
      <c r="AO100" s="48">
        <v>117936.7</v>
      </c>
      <c r="AP100" s="26" t="e">
        <f>#REF!*1000/F100</f>
        <v>#REF!</v>
      </c>
      <c r="AQ100" s="26"/>
      <c r="AR100" s="26">
        <v>250</v>
      </c>
      <c r="AS100" s="26">
        <v>24</v>
      </c>
      <c r="AT100" s="26">
        <f t="shared" si="19"/>
        <v>0.53152614444222968</v>
      </c>
      <c r="AU100" s="26"/>
      <c r="AV100" s="25">
        <f t="shared" si="20"/>
        <v>0</v>
      </c>
      <c r="AW100" s="26">
        <v>8</v>
      </c>
      <c r="AX100" s="26"/>
      <c r="AY100" s="26">
        <v>587</v>
      </c>
      <c r="AZ100" s="26">
        <v>217</v>
      </c>
      <c r="BA100" s="25">
        <f t="shared" si="21"/>
        <v>4.8058822226651605</v>
      </c>
      <c r="BB100" s="26">
        <v>352</v>
      </c>
      <c r="BC100" s="25">
        <f t="shared" si="22"/>
        <v>7.7957167851527025</v>
      </c>
      <c r="BD100" s="26">
        <v>49</v>
      </c>
      <c r="BE100" s="26">
        <v>9781534</v>
      </c>
      <c r="BF100" s="25">
        <f t="shared" si="23"/>
        <v>216.63087723960754</v>
      </c>
      <c r="BG100" s="26">
        <v>20548</v>
      </c>
      <c r="BH100" s="26">
        <v>14.4</v>
      </c>
      <c r="BI100" s="26">
        <v>45130</v>
      </c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</row>
    <row r="101" spans="1:77">
      <c r="A101" s="18" t="s">
        <v>121</v>
      </c>
      <c r="B101" s="10">
        <v>79</v>
      </c>
      <c r="C101" s="3" t="s">
        <v>113</v>
      </c>
      <c r="D101" s="35">
        <v>1789.38</v>
      </c>
      <c r="E101" s="35">
        <v>33.200000000000003</v>
      </c>
      <c r="F101" s="35">
        <v>86395</v>
      </c>
      <c r="G101" s="35">
        <v>-1.2</v>
      </c>
      <c r="H101" s="36">
        <v>2.3033740378494123</v>
      </c>
      <c r="I101" s="55">
        <v>2731</v>
      </c>
      <c r="J101" s="26">
        <v>18519</v>
      </c>
      <c r="K101" s="40">
        <f t="shared" si="18"/>
        <v>214.35268244690087</v>
      </c>
      <c r="L101" s="48"/>
      <c r="M101" s="48"/>
      <c r="N101" s="48">
        <v>7456</v>
      </c>
      <c r="O101" s="48">
        <v>222</v>
      </c>
      <c r="P101" s="48">
        <v>979</v>
      </c>
      <c r="Q101" s="48">
        <v>3016</v>
      </c>
      <c r="R101" s="48"/>
      <c r="S101" s="48">
        <v>478</v>
      </c>
      <c r="T101" s="48">
        <v>612</v>
      </c>
      <c r="U101" s="48">
        <v>2492</v>
      </c>
      <c r="V101" s="48">
        <v>1098</v>
      </c>
      <c r="W101" s="48">
        <v>1300</v>
      </c>
      <c r="X101" s="48">
        <v>523</v>
      </c>
      <c r="Y101" s="48">
        <v>342</v>
      </c>
      <c r="Z101" s="26">
        <v>69658.399999999994</v>
      </c>
      <c r="AA101" s="48"/>
      <c r="AB101" s="48"/>
      <c r="AC101" s="48">
        <v>67511.600000000006</v>
      </c>
      <c r="AD101" s="48">
        <v>113393.9</v>
      </c>
      <c r="AE101" s="48">
        <v>62971</v>
      </c>
      <c r="AF101" s="48">
        <v>74344.5</v>
      </c>
      <c r="AG101" s="48"/>
      <c r="AH101" s="48">
        <v>68508.100000000006</v>
      </c>
      <c r="AI101" s="48">
        <v>82535.899999999994</v>
      </c>
      <c r="AJ101" s="48">
        <v>72902</v>
      </c>
      <c r="AK101" s="48">
        <v>56708.1</v>
      </c>
      <c r="AL101" s="48">
        <v>61527.6</v>
      </c>
      <c r="AM101" s="48">
        <v>58078.3</v>
      </c>
      <c r="AN101" s="48">
        <v>35027.599999999999</v>
      </c>
      <c r="AO101" s="48">
        <v>84881.7</v>
      </c>
      <c r="AP101" s="26" t="e">
        <f>#REF!*1000/F101</f>
        <v>#REF!</v>
      </c>
      <c r="AQ101" s="26"/>
      <c r="AR101" s="26">
        <v>330</v>
      </c>
      <c r="AS101" s="26">
        <v>48</v>
      </c>
      <c r="AT101" s="26">
        <f t="shared" si="19"/>
        <v>0.55558770762196885</v>
      </c>
      <c r="AU101" s="26">
        <v>12</v>
      </c>
      <c r="AV101" s="25">
        <f t="shared" si="20"/>
        <v>0.13889692690549221</v>
      </c>
      <c r="AW101" s="26">
        <v>6</v>
      </c>
      <c r="AX101" s="26"/>
      <c r="AY101" s="26">
        <v>952</v>
      </c>
      <c r="AZ101" s="26">
        <v>110</v>
      </c>
      <c r="BA101" s="25">
        <f t="shared" si="21"/>
        <v>1.2732218299670119</v>
      </c>
      <c r="BB101" s="26">
        <v>1656</v>
      </c>
      <c r="BC101" s="25">
        <f t="shared" si="22"/>
        <v>19.167775912957925</v>
      </c>
      <c r="BD101" s="26">
        <v>74</v>
      </c>
      <c r="BE101" s="26">
        <v>6129348</v>
      </c>
      <c r="BF101" s="25">
        <f t="shared" si="23"/>
        <v>70.945633427860415</v>
      </c>
      <c r="BG101" s="26">
        <v>19371</v>
      </c>
      <c r="BH101" s="26">
        <v>16.3</v>
      </c>
      <c r="BI101" s="26">
        <v>86369</v>
      </c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</row>
    <row r="102" spans="1:77">
      <c r="A102" s="18" t="s">
        <v>122</v>
      </c>
      <c r="B102" s="10">
        <v>118</v>
      </c>
      <c r="C102" s="3" t="s">
        <v>113</v>
      </c>
      <c r="D102" s="35">
        <v>648.5</v>
      </c>
      <c r="E102" s="35">
        <v>64.5</v>
      </c>
      <c r="F102" s="35">
        <v>108542</v>
      </c>
      <c r="G102" s="35">
        <v>2</v>
      </c>
      <c r="H102" s="36">
        <v>8.9274198006301706</v>
      </c>
      <c r="I102" s="55">
        <v>3697</v>
      </c>
      <c r="J102" s="26">
        <v>14059</v>
      </c>
      <c r="K102" s="40">
        <f t="shared" si="18"/>
        <v>129.525897809143</v>
      </c>
      <c r="L102" s="48"/>
      <c r="M102" s="48"/>
      <c r="N102" s="48">
        <v>888</v>
      </c>
      <c r="O102" s="48"/>
      <c r="P102" s="49"/>
      <c r="Q102" s="48">
        <v>5483</v>
      </c>
      <c r="R102" s="48">
        <v>254</v>
      </c>
      <c r="S102" s="48">
        <v>1847</v>
      </c>
      <c r="T102" s="48"/>
      <c r="U102" s="48">
        <v>2626</v>
      </c>
      <c r="V102" s="48">
        <v>351</v>
      </c>
      <c r="W102" s="48">
        <v>1349</v>
      </c>
      <c r="X102" s="49"/>
      <c r="Y102" s="48">
        <v>456</v>
      </c>
      <c r="Z102" s="26">
        <v>59406.1</v>
      </c>
      <c r="AA102" s="48"/>
      <c r="AB102" s="48"/>
      <c r="AC102" s="48">
        <v>41554</v>
      </c>
      <c r="AD102" s="48"/>
      <c r="AE102" s="49"/>
      <c r="AF102" s="48">
        <v>64917.7</v>
      </c>
      <c r="AG102" s="48">
        <v>96288.5</v>
      </c>
      <c r="AH102" s="48">
        <v>25740.3</v>
      </c>
      <c r="AI102" s="48"/>
      <c r="AJ102" s="48">
        <v>61137.4</v>
      </c>
      <c r="AK102" s="48">
        <v>47713.599999999999</v>
      </c>
      <c r="AL102" s="48">
        <v>64067.8</v>
      </c>
      <c r="AM102" s="49"/>
      <c r="AN102" s="48">
        <v>60102.400000000001</v>
      </c>
      <c r="AO102" s="48">
        <v>91488.3</v>
      </c>
      <c r="AP102" s="26" t="e">
        <f>#REF!*1000/F102</f>
        <v>#REF!</v>
      </c>
      <c r="AQ102" s="26"/>
      <c r="AR102" s="26">
        <v>385</v>
      </c>
      <c r="AS102" s="26">
        <v>60</v>
      </c>
      <c r="AT102" s="26">
        <f t="shared" si="19"/>
        <v>0.55278141180372575</v>
      </c>
      <c r="AU102" s="26">
        <v>2</v>
      </c>
      <c r="AV102" s="25">
        <f t="shared" si="20"/>
        <v>1.8426047060124191E-2</v>
      </c>
      <c r="AW102" s="26">
        <v>5</v>
      </c>
      <c r="AX102" s="26"/>
      <c r="AY102" s="26">
        <v>697</v>
      </c>
      <c r="AZ102" s="26">
        <v>223</v>
      </c>
      <c r="BA102" s="25">
        <f t="shared" si="21"/>
        <v>2.0545042472038473</v>
      </c>
      <c r="BB102" s="26">
        <v>2134</v>
      </c>
      <c r="BC102" s="25">
        <f t="shared" si="22"/>
        <v>19.660592213152515</v>
      </c>
      <c r="BD102" s="26">
        <v>91</v>
      </c>
      <c r="BE102" s="26">
        <v>733782</v>
      </c>
      <c r="BF102" s="25">
        <f t="shared" si="23"/>
        <v>6.7603508319360248</v>
      </c>
      <c r="BG102" s="26">
        <v>18698</v>
      </c>
      <c r="BH102" s="26">
        <v>18</v>
      </c>
      <c r="BI102" s="26">
        <v>108402</v>
      </c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</row>
    <row r="103" spans="1:77">
      <c r="A103" s="18" t="s">
        <v>123</v>
      </c>
      <c r="B103" s="10">
        <v>99</v>
      </c>
      <c r="C103" s="3" t="s">
        <v>113</v>
      </c>
      <c r="D103" s="35">
        <v>579.9</v>
      </c>
      <c r="E103" s="35">
        <v>66</v>
      </c>
      <c r="F103" s="35">
        <v>104653</v>
      </c>
      <c r="G103" s="35">
        <v>1.4</v>
      </c>
      <c r="H103" s="36">
        <v>25.875990177061336</v>
      </c>
      <c r="I103" s="55">
        <v>3922</v>
      </c>
      <c r="J103" s="26">
        <v>15463</v>
      </c>
      <c r="K103" s="40">
        <f t="shared" si="18"/>
        <v>147.75496163511795</v>
      </c>
      <c r="L103" s="48"/>
      <c r="M103" s="48"/>
      <c r="N103" s="48">
        <v>784</v>
      </c>
      <c r="O103" s="48"/>
      <c r="P103" s="48">
        <v>145</v>
      </c>
      <c r="Q103" s="48">
        <v>2835</v>
      </c>
      <c r="R103" s="48"/>
      <c r="S103" s="48">
        <v>21</v>
      </c>
      <c r="T103" s="48">
        <v>206</v>
      </c>
      <c r="U103" s="48">
        <v>2282</v>
      </c>
      <c r="V103" s="49"/>
      <c r="W103" s="48">
        <v>1479</v>
      </c>
      <c r="X103" s="48">
        <v>6257</v>
      </c>
      <c r="Y103" s="48">
        <v>995</v>
      </c>
      <c r="Z103" s="26">
        <v>73511.199999999997</v>
      </c>
      <c r="AA103" s="48"/>
      <c r="AB103" s="48"/>
      <c r="AC103" s="48">
        <v>48765.3</v>
      </c>
      <c r="AD103" s="48"/>
      <c r="AE103" s="48">
        <v>83695.3</v>
      </c>
      <c r="AF103" s="48">
        <v>92559.2</v>
      </c>
      <c r="AG103" s="48"/>
      <c r="AH103" s="48">
        <v>58954</v>
      </c>
      <c r="AI103" s="48">
        <v>79675.899999999994</v>
      </c>
      <c r="AJ103" s="48">
        <v>82040.899999999994</v>
      </c>
      <c r="AK103" s="49"/>
      <c r="AL103" s="48">
        <v>61882.9</v>
      </c>
      <c r="AM103" s="48">
        <v>59779.5</v>
      </c>
      <c r="AN103" s="48">
        <v>97643.4</v>
      </c>
      <c r="AO103" s="48">
        <v>77361.100000000006</v>
      </c>
      <c r="AP103" s="26" t="e">
        <f>#REF!*1000/F103</f>
        <v>#REF!</v>
      </c>
      <c r="AQ103" s="26"/>
      <c r="AR103" s="26">
        <v>150</v>
      </c>
      <c r="AS103" s="26">
        <v>53</v>
      </c>
      <c r="AT103" s="26">
        <f t="shared" si="19"/>
        <v>0.50643555368694637</v>
      </c>
      <c r="AU103" s="26">
        <v>1</v>
      </c>
      <c r="AV103" s="25">
        <f t="shared" si="20"/>
        <v>9.5553878054140829E-3</v>
      </c>
      <c r="AW103" s="26"/>
      <c r="AX103" s="26"/>
      <c r="AY103" s="26">
        <v>1232</v>
      </c>
      <c r="AZ103" s="26">
        <v>149</v>
      </c>
      <c r="BA103" s="25">
        <f t="shared" si="21"/>
        <v>1.4237527830066983</v>
      </c>
      <c r="BB103" s="26">
        <v>1930</v>
      </c>
      <c r="BC103" s="25">
        <f t="shared" si="22"/>
        <v>18.441898464449178</v>
      </c>
      <c r="BD103" s="26">
        <v>88</v>
      </c>
      <c r="BE103" s="26">
        <v>820033</v>
      </c>
      <c r="BF103" s="25">
        <f t="shared" si="23"/>
        <v>7.8357333282371266</v>
      </c>
      <c r="BG103" s="26">
        <v>18748</v>
      </c>
      <c r="BH103" s="26">
        <v>15.4</v>
      </c>
      <c r="BI103" s="26">
        <v>104584</v>
      </c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</row>
    <row r="104" spans="1:77">
      <c r="A104" s="18" t="s">
        <v>124</v>
      </c>
      <c r="B104" s="10">
        <v>124</v>
      </c>
      <c r="C104" s="3" t="s">
        <v>113</v>
      </c>
      <c r="D104" s="35">
        <v>452.65</v>
      </c>
      <c r="E104" s="35">
        <v>21.7</v>
      </c>
      <c r="F104" s="35">
        <v>74097</v>
      </c>
      <c r="G104" s="35">
        <v>-0.9</v>
      </c>
      <c r="H104" s="36">
        <v>0</v>
      </c>
      <c r="I104" s="55">
        <v>1963</v>
      </c>
      <c r="J104" s="26"/>
      <c r="K104" s="40">
        <f t="shared" si="18"/>
        <v>0</v>
      </c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26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9"/>
      <c r="AL104" s="48"/>
      <c r="AM104" s="48"/>
      <c r="AN104" s="48"/>
      <c r="AO104" s="48"/>
      <c r="AP104" s="26" t="e">
        <f>#REF!*1000/F104</f>
        <v>#REF!</v>
      </c>
      <c r="AQ104" s="28"/>
      <c r="AR104" s="28"/>
      <c r="AS104" s="28"/>
      <c r="AT104" s="26">
        <f t="shared" si="19"/>
        <v>0</v>
      </c>
      <c r="AU104" s="28"/>
      <c r="AV104" s="25">
        <f t="shared" si="20"/>
        <v>0</v>
      </c>
      <c r="AW104" s="28"/>
      <c r="AX104" s="28"/>
      <c r="AY104" s="28"/>
      <c r="AZ104" s="28"/>
      <c r="BA104" s="25">
        <f t="shared" si="21"/>
        <v>0</v>
      </c>
      <c r="BB104" s="28"/>
      <c r="BC104" s="25">
        <f t="shared" si="22"/>
        <v>0</v>
      </c>
      <c r="BD104" s="28"/>
      <c r="BE104" s="28"/>
      <c r="BF104" s="25">
        <f t="shared" si="23"/>
        <v>0</v>
      </c>
      <c r="BG104" s="28"/>
      <c r="BH104" s="28"/>
      <c r="BI104" s="28"/>
      <c r="BJ104" s="14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</row>
    <row r="105" spans="1:77">
      <c r="A105" s="18" t="s">
        <v>125</v>
      </c>
      <c r="B105" s="10">
        <v>70</v>
      </c>
      <c r="C105" s="3" t="s">
        <v>113</v>
      </c>
      <c r="D105" s="35">
        <v>1137.5</v>
      </c>
      <c r="E105" s="35">
        <v>23.1</v>
      </c>
      <c r="F105" s="35">
        <v>46989</v>
      </c>
      <c r="G105" s="35">
        <v>11.8</v>
      </c>
      <c r="H105" s="36">
        <v>73.676817978675857</v>
      </c>
      <c r="I105" s="55">
        <v>5478</v>
      </c>
      <c r="J105" s="26">
        <v>2569</v>
      </c>
      <c r="K105" s="40">
        <f t="shared" si="18"/>
        <v>54.672370129179171</v>
      </c>
      <c r="L105" s="48"/>
      <c r="M105" s="48"/>
      <c r="N105" s="49"/>
      <c r="O105" s="49"/>
      <c r="P105" s="49"/>
      <c r="Q105" s="49"/>
      <c r="R105" s="49"/>
      <c r="S105" s="49"/>
      <c r="T105" s="49"/>
      <c r="U105" s="48">
        <v>492</v>
      </c>
      <c r="V105" s="49"/>
      <c r="W105" s="48">
        <v>926</v>
      </c>
      <c r="X105" s="49"/>
      <c r="Y105" s="48">
        <v>148</v>
      </c>
      <c r="Z105" s="26">
        <v>52418.1</v>
      </c>
      <c r="AA105" s="48"/>
      <c r="AB105" s="48"/>
      <c r="AC105" s="49"/>
      <c r="AD105" s="49"/>
      <c r="AE105" s="49"/>
      <c r="AF105" s="49"/>
      <c r="AG105" s="49"/>
      <c r="AH105" s="49"/>
      <c r="AI105" s="49"/>
      <c r="AJ105" s="48">
        <v>31821.3</v>
      </c>
      <c r="AK105" s="49"/>
      <c r="AL105" s="48">
        <v>64726.7</v>
      </c>
      <c r="AM105" s="49"/>
      <c r="AN105" s="48">
        <v>45188.7</v>
      </c>
      <c r="AO105" s="48">
        <v>106798.3</v>
      </c>
      <c r="AP105" s="26" t="e">
        <f>#REF!*1000/F105</f>
        <v>#REF!</v>
      </c>
      <c r="AQ105" s="26"/>
      <c r="AR105" s="26">
        <v>330</v>
      </c>
      <c r="AS105" s="26">
        <v>26</v>
      </c>
      <c r="AT105" s="26">
        <f t="shared" si="19"/>
        <v>0.55332099001894053</v>
      </c>
      <c r="AU105" s="26">
        <v>3</v>
      </c>
      <c r="AV105" s="25">
        <f t="shared" si="20"/>
        <v>6.3844729617570067E-2</v>
      </c>
      <c r="AW105" s="26">
        <v>4</v>
      </c>
      <c r="AX105" s="26">
        <v>281336.52</v>
      </c>
      <c r="AY105" s="26">
        <v>34</v>
      </c>
      <c r="AZ105" s="26">
        <v>87</v>
      </c>
      <c r="BA105" s="25">
        <f t="shared" si="21"/>
        <v>1.8514971589095319</v>
      </c>
      <c r="BB105" s="26">
        <v>228</v>
      </c>
      <c r="BC105" s="25">
        <f t="shared" si="22"/>
        <v>4.8521994509353252</v>
      </c>
      <c r="BD105" s="26">
        <v>40</v>
      </c>
      <c r="BE105" s="28"/>
      <c r="BF105" s="25">
        <f t="shared" si="23"/>
        <v>0</v>
      </c>
      <c r="BG105" s="26">
        <v>13652</v>
      </c>
      <c r="BH105" s="26">
        <v>34.4</v>
      </c>
      <c r="BI105" s="29">
        <v>45304</v>
      </c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</row>
    <row r="106" spans="1:77">
      <c r="A106" s="16" t="s">
        <v>127</v>
      </c>
      <c r="B106" s="10">
        <v>32</v>
      </c>
      <c r="C106" s="5" t="s">
        <v>126</v>
      </c>
      <c r="D106" s="38">
        <v>1024</v>
      </c>
      <c r="E106" s="38">
        <v>36.700000000000003</v>
      </c>
      <c r="F106" s="38">
        <v>107697</v>
      </c>
      <c r="G106" s="38">
        <v>2</v>
      </c>
      <c r="H106" s="36">
        <v>8.5239143151619814</v>
      </c>
      <c r="I106" s="55">
        <v>5196</v>
      </c>
      <c r="J106" s="41">
        <v>10312</v>
      </c>
      <c r="K106" s="40">
        <f t="shared" si="18"/>
        <v>95.750113745043976</v>
      </c>
      <c r="L106" s="51"/>
      <c r="M106" s="51"/>
      <c r="N106" s="51">
        <v>1204</v>
      </c>
      <c r="O106" s="51"/>
      <c r="P106" s="51">
        <v>1362</v>
      </c>
      <c r="Q106" s="51">
        <v>290</v>
      </c>
      <c r="R106" s="51">
        <v>47</v>
      </c>
      <c r="S106" s="51">
        <v>552</v>
      </c>
      <c r="T106" s="51"/>
      <c r="U106" s="51">
        <v>2451</v>
      </c>
      <c r="V106" s="51">
        <v>1475</v>
      </c>
      <c r="W106" s="51">
        <v>1725</v>
      </c>
      <c r="X106" s="51">
        <v>1084</v>
      </c>
      <c r="Y106" s="51">
        <v>123</v>
      </c>
      <c r="Z106" s="41">
        <v>58679</v>
      </c>
      <c r="AB106" s="51"/>
      <c r="AC106" s="51">
        <v>41636.300000000003</v>
      </c>
      <c r="AE106" s="51">
        <v>56219.1</v>
      </c>
      <c r="AF106" s="51">
        <v>20785.400000000001</v>
      </c>
      <c r="AG106" s="51">
        <v>35511.199999999997</v>
      </c>
      <c r="AH106" s="51">
        <v>14790.2</v>
      </c>
      <c r="AJ106" s="51">
        <v>90352</v>
      </c>
      <c r="AK106" s="51">
        <v>42709.599999999999</v>
      </c>
      <c r="AL106" s="51">
        <v>61595.8</v>
      </c>
      <c r="AM106" s="51">
        <v>51870</v>
      </c>
      <c r="AN106" s="51">
        <v>55788.3</v>
      </c>
      <c r="AO106" s="52">
        <v>105268.3</v>
      </c>
      <c r="AP106" s="26" t="e">
        <f>#REF!*1000/F106</f>
        <v>#REF!</v>
      </c>
      <c r="AQ106" s="38"/>
      <c r="AR106" s="38">
        <v>330</v>
      </c>
      <c r="AS106" s="28">
        <v>75</v>
      </c>
      <c r="AT106" s="26">
        <f t="shared" si="19"/>
        <v>0.69639822836290699</v>
      </c>
      <c r="AU106" s="28">
        <v>1</v>
      </c>
      <c r="AV106" s="25">
        <f t="shared" si="20"/>
        <v>9.2853097115054278E-3</v>
      </c>
      <c r="AW106" s="28">
        <v>5</v>
      </c>
      <c r="AX106" s="27"/>
      <c r="AY106" s="27">
        <v>923</v>
      </c>
      <c r="AZ106" s="28">
        <v>105</v>
      </c>
      <c r="BA106" s="25">
        <f t="shared" si="21"/>
        <v>0.97495751970806988</v>
      </c>
      <c r="BB106" s="28">
        <v>1097</v>
      </c>
      <c r="BC106" s="25">
        <f t="shared" si="22"/>
        <v>10.185984753521454</v>
      </c>
      <c r="BD106" s="28">
        <v>109</v>
      </c>
      <c r="BE106" s="28">
        <v>106708</v>
      </c>
      <c r="BF106" s="25">
        <f t="shared" si="23"/>
        <v>0.99081682869532117</v>
      </c>
      <c r="BG106" s="28">
        <v>16800</v>
      </c>
      <c r="BH106" s="26">
        <v>18.899999999999999</v>
      </c>
      <c r="BI106" s="28">
        <v>107663</v>
      </c>
    </row>
    <row r="107" spans="1:77">
      <c r="A107" s="16" t="s">
        <v>128</v>
      </c>
      <c r="B107" s="10">
        <v>34</v>
      </c>
      <c r="C107" s="5" t="s">
        <v>126</v>
      </c>
      <c r="D107" s="35">
        <v>1072.4000000000001</v>
      </c>
      <c r="E107" s="35">
        <v>35.4</v>
      </c>
      <c r="F107" s="35">
        <v>122073</v>
      </c>
      <c r="G107" s="35">
        <v>-3.2</v>
      </c>
      <c r="H107" s="36">
        <v>3.4487560721863151</v>
      </c>
      <c r="I107" s="55">
        <v>3553</v>
      </c>
      <c r="J107" s="40">
        <v>7943</v>
      </c>
      <c r="K107" s="40">
        <f t="shared" si="18"/>
        <v>65.067623471201657</v>
      </c>
      <c r="L107" s="44"/>
      <c r="M107" s="44"/>
      <c r="N107" s="44"/>
      <c r="O107" s="44"/>
      <c r="P107" s="44"/>
      <c r="Q107" s="44">
        <v>354</v>
      </c>
      <c r="R107" s="44"/>
      <c r="S107" s="44"/>
      <c r="T107" s="44"/>
      <c r="U107" s="44">
        <v>997</v>
      </c>
      <c r="V107" s="44"/>
      <c r="W107" s="44">
        <v>1959</v>
      </c>
      <c r="X107" s="44">
        <v>3581</v>
      </c>
      <c r="Y107" s="44">
        <v>784</v>
      </c>
      <c r="Z107" s="40">
        <v>54348.3</v>
      </c>
      <c r="AA107" s="44"/>
      <c r="AB107" s="44"/>
      <c r="AC107" s="44"/>
      <c r="AD107" s="44"/>
      <c r="AE107" s="44"/>
      <c r="AF107" s="44">
        <v>26544.400000000001</v>
      </c>
      <c r="AG107" s="44"/>
      <c r="AH107" s="44"/>
      <c r="AI107" s="44"/>
      <c r="AJ107" s="44">
        <v>52357.3</v>
      </c>
      <c r="AK107" s="44"/>
      <c r="AL107" s="44">
        <v>56020.2</v>
      </c>
      <c r="AM107" s="44">
        <v>59287.9</v>
      </c>
      <c r="AN107" s="44">
        <v>45011.3</v>
      </c>
      <c r="AO107" s="53">
        <v>84484.7</v>
      </c>
      <c r="AP107" s="26" t="e">
        <f>#REF!*1000/F107</f>
        <v>#REF!</v>
      </c>
      <c r="AQ107" s="35">
        <v>540</v>
      </c>
      <c r="AR107" s="35">
        <v>660</v>
      </c>
      <c r="AS107" s="26">
        <v>75</v>
      </c>
      <c r="AT107" s="26">
        <f t="shared" si="19"/>
        <v>0.61438647366739574</v>
      </c>
      <c r="AU107" s="26">
        <v>2</v>
      </c>
      <c r="AV107" s="25">
        <f t="shared" si="20"/>
        <v>1.6383639297797223E-2</v>
      </c>
      <c r="AW107" s="28"/>
      <c r="AX107" s="26"/>
      <c r="AY107" s="26">
        <v>795</v>
      </c>
      <c r="AZ107" s="26">
        <v>102</v>
      </c>
      <c r="BA107" s="25">
        <f t="shared" si="21"/>
        <v>0.83556560418765813</v>
      </c>
      <c r="BB107" s="26">
        <v>451</v>
      </c>
      <c r="BC107" s="25">
        <f t="shared" si="22"/>
        <v>3.6945106616532732</v>
      </c>
      <c r="BD107" s="26">
        <v>93</v>
      </c>
      <c r="BE107" s="26">
        <v>301584</v>
      </c>
      <c r="BF107" s="25">
        <f t="shared" si="23"/>
        <v>2.4705217369934385</v>
      </c>
      <c r="BG107" s="26">
        <v>21058</v>
      </c>
      <c r="BH107" s="26">
        <v>16.5</v>
      </c>
      <c r="BI107" s="26">
        <v>122098</v>
      </c>
    </row>
    <row r="108" spans="1:77">
      <c r="A108" s="16" t="s">
        <v>129</v>
      </c>
      <c r="B108" s="10">
        <v>37</v>
      </c>
      <c r="C108" s="5" t="s">
        <v>126</v>
      </c>
      <c r="D108" s="35">
        <v>384.9</v>
      </c>
      <c r="E108" s="35">
        <v>26.5</v>
      </c>
      <c r="F108" s="35">
        <v>77913</v>
      </c>
      <c r="G108" s="35">
        <v>-4.5999999999999996</v>
      </c>
      <c r="H108" s="36">
        <v>4.1841541206217192</v>
      </c>
      <c r="I108" s="55">
        <v>3290</v>
      </c>
      <c r="J108" s="40">
        <v>8439</v>
      </c>
      <c r="K108" s="40">
        <f t="shared" si="18"/>
        <v>108.31311847830271</v>
      </c>
      <c r="L108" s="44"/>
      <c r="M108" s="44"/>
      <c r="N108" s="44"/>
      <c r="O108" s="44"/>
      <c r="P108" s="44"/>
      <c r="Q108" s="44">
        <v>1347</v>
      </c>
      <c r="R108" s="44"/>
      <c r="S108" s="44"/>
      <c r="T108" s="44"/>
      <c r="U108" s="44">
        <v>1257</v>
      </c>
      <c r="V108" s="44"/>
      <c r="W108" s="44">
        <v>1162</v>
      </c>
      <c r="X108" s="44">
        <v>4393</v>
      </c>
      <c r="Y108" s="44">
        <v>175</v>
      </c>
      <c r="Z108" s="40">
        <v>63983</v>
      </c>
      <c r="AA108" s="44"/>
      <c r="AB108" s="44"/>
      <c r="AC108" s="44"/>
      <c r="AD108" s="44"/>
      <c r="AE108" s="44"/>
      <c r="AF108" s="44">
        <v>41049</v>
      </c>
      <c r="AG108" s="44"/>
      <c r="AH108" s="44"/>
      <c r="AI108" s="44"/>
      <c r="AJ108" s="44">
        <v>56993.9</v>
      </c>
      <c r="AK108" s="44"/>
      <c r="AL108" s="44">
        <v>62866.7</v>
      </c>
      <c r="AM108" s="44">
        <v>73547.899999999994</v>
      </c>
      <c r="AN108" s="44">
        <v>57900.9</v>
      </c>
      <c r="AO108" s="53">
        <v>83441.7</v>
      </c>
      <c r="AP108" s="26" t="e">
        <f>#REF!*1000/F108</f>
        <v>#REF!</v>
      </c>
      <c r="AQ108" s="35">
        <v>436</v>
      </c>
      <c r="AR108" s="35">
        <v>330</v>
      </c>
      <c r="AS108" s="26">
        <v>39</v>
      </c>
      <c r="AT108" s="26">
        <f t="shared" si="19"/>
        <v>0.50055831504370263</v>
      </c>
      <c r="AU108" s="26">
        <v>7</v>
      </c>
      <c r="AV108" s="25">
        <f t="shared" si="20"/>
        <v>8.9843800136049187E-2</v>
      </c>
      <c r="AW108" s="28"/>
      <c r="AX108" s="26"/>
      <c r="AY108" s="26">
        <v>632</v>
      </c>
      <c r="AZ108" s="26">
        <v>118</v>
      </c>
      <c r="BA108" s="25">
        <f t="shared" si="21"/>
        <v>1.5145097737219719</v>
      </c>
      <c r="BB108" s="26">
        <v>296</v>
      </c>
      <c r="BC108" s="25">
        <f t="shared" si="22"/>
        <v>3.7991092628957936</v>
      </c>
      <c r="BD108" s="26">
        <v>61</v>
      </c>
      <c r="BE108" s="26">
        <v>829256</v>
      </c>
      <c r="BF108" s="25">
        <f t="shared" si="23"/>
        <v>10.643358617945657</v>
      </c>
      <c r="BG108" s="26">
        <v>17151</v>
      </c>
      <c r="BH108" s="26">
        <v>16.3</v>
      </c>
      <c r="BI108" s="26">
        <v>77941</v>
      </c>
    </row>
    <row r="109" spans="1:77">
      <c r="A109" s="16" t="s">
        <v>130</v>
      </c>
      <c r="B109" s="10">
        <v>40</v>
      </c>
      <c r="C109" s="5" t="s">
        <v>126</v>
      </c>
      <c r="D109" s="35">
        <v>1499.02</v>
      </c>
      <c r="E109" s="35">
        <v>32.200000000000003</v>
      </c>
      <c r="F109" s="35">
        <v>161906</v>
      </c>
      <c r="G109" s="35">
        <v>-3.2</v>
      </c>
      <c r="H109" s="36">
        <v>7.2264153274122025</v>
      </c>
      <c r="I109" s="55">
        <v>5160</v>
      </c>
      <c r="J109" s="40">
        <v>10907</v>
      </c>
      <c r="K109" s="40">
        <f t="shared" si="18"/>
        <v>67.366249552209311</v>
      </c>
      <c r="L109" s="44"/>
      <c r="M109" s="44"/>
      <c r="N109" s="44">
        <v>1998</v>
      </c>
      <c r="O109" s="44"/>
      <c r="P109" s="44">
        <v>728</v>
      </c>
      <c r="Q109" s="44">
        <v>1555</v>
      </c>
      <c r="R109" s="44"/>
      <c r="S109" s="44"/>
      <c r="T109" s="44"/>
      <c r="U109" s="44">
        <v>3731</v>
      </c>
      <c r="V109" s="51"/>
      <c r="W109" s="44">
        <v>1955</v>
      </c>
      <c r="X109" s="44">
        <v>772</v>
      </c>
      <c r="Y109" s="44">
        <v>120</v>
      </c>
      <c r="Z109" s="40">
        <v>56619.6</v>
      </c>
      <c r="AA109" s="44"/>
      <c r="AB109" s="44"/>
      <c r="AC109" s="44">
        <v>50156.6</v>
      </c>
      <c r="AD109" s="44"/>
      <c r="AE109" s="44">
        <v>61409.1</v>
      </c>
      <c r="AF109" s="44">
        <v>45351.199999999997</v>
      </c>
      <c r="AG109" s="44"/>
      <c r="AH109" s="44"/>
      <c r="AI109" s="44"/>
      <c r="AJ109" s="44">
        <v>59124.1</v>
      </c>
      <c r="AK109" s="44"/>
      <c r="AL109" s="44">
        <v>60126.8</v>
      </c>
      <c r="AM109" s="44">
        <v>68098.2</v>
      </c>
      <c r="AN109" s="44">
        <v>52633.3</v>
      </c>
      <c r="AO109" s="53">
        <v>104185.60000000001</v>
      </c>
      <c r="AP109" s="26" t="e">
        <f>#REF!*1000/F109</f>
        <v>#REF!</v>
      </c>
      <c r="AQ109" s="35"/>
      <c r="AR109" s="35">
        <v>660</v>
      </c>
      <c r="AS109" s="26">
        <v>79</v>
      </c>
      <c r="AT109" s="26">
        <f t="shared" si="19"/>
        <v>0.4879374451842427</v>
      </c>
      <c r="AU109" s="26">
        <v>1</v>
      </c>
      <c r="AV109" s="25">
        <f t="shared" si="20"/>
        <v>6.176423356762566E-3</v>
      </c>
      <c r="AW109" s="26">
        <v>9</v>
      </c>
      <c r="AX109" s="25"/>
      <c r="AY109" s="25">
        <v>1083</v>
      </c>
      <c r="AZ109" s="26">
        <v>453</v>
      </c>
      <c r="BA109" s="25">
        <f t="shared" si="21"/>
        <v>2.7979197806134422</v>
      </c>
      <c r="BB109" s="28">
        <v>1461</v>
      </c>
      <c r="BC109" s="25">
        <f t="shared" si="22"/>
        <v>9.0237545242301085</v>
      </c>
      <c r="BD109" s="28">
        <v>164</v>
      </c>
      <c r="BE109" s="28">
        <v>847372</v>
      </c>
      <c r="BF109" s="25">
        <f t="shared" si="23"/>
        <v>5.2337282126666089</v>
      </c>
      <c r="BG109" s="28">
        <v>22600</v>
      </c>
      <c r="BH109" s="32">
        <v>17.899999999999999</v>
      </c>
      <c r="BI109" s="28">
        <v>161968</v>
      </c>
    </row>
    <row r="110" spans="1:77">
      <c r="A110" s="16" t="s">
        <v>131</v>
      </c>
      <c r="B110" s="10">
        <v>46</v>
      </c>
      <c r="C110" s="5" t="s">
        <v>126</v>
      </c>
      <c r="D110" s="35">
        <v>1019.16</v>
      </c>
      <c r="E110" s="35">
        <v>16.399999999999999</v>
      </c>
      <c r="F110" s="35">
        <v>127379</v>
      </c>
      <c r="G110" s="35">
        <v>-4.4000000000000004</v>
      </c>
      <c r="H110" s="36">
        <v>4.663249044190958</v>
      </c>
      <c r="I110" s="55">
        <v>3252</v>
      </c>
      <c r="J110" s="40">
        <v>4370</v>
      </c>
      <c r="K110" s="40">
        <f t="shared" si="18"/>
        <v>34.30706788403112</v>
      </c>
      <c r="L110" s="44"/>
      <c r="M110" s="44"/>
      <c r="N110" s="51"/>
      <c r="O110" s="44"/>
      <c r="P110" s="44">
        <v>256</v>
      </c>
      <c r="Q110" s="44">
        <v>27</v>
      </c>
      <c r="R110" s="44"/>
      <c r="S110" s="44"/>
      <c r="T110" s="44"/>
      <c r="U110" s="44">
        <v>1073</v>
      </c>
      <c r="V110" s="44"/>
      <c r="W110" s="44">
        <v>1693</v>
      </c>
      <c r="X110" s="51"/>
      <c r="Y110" s="44">
        <v>224</v>
      </c>
      <c r="Z110" s="40">
        <v>91508.4</v>
      </c>
      <c r="AA110" s="44"/>
      <c r="AB110" s="44"/>
      <c r="AC110" s="44"/>
      <c r="AD110" s="44"/>
      <c r="AE110" s="44">
        <v>49169.2</v>
      </c>
      <c r="AF110" s="44">
        <v>59103.7</v>
      </c>
      <c r="AG110" s="44"/>
      <c r="AH110" s="44"/>
      <c r="AI110" s="44"/>
      <c r="AJ110" s="44">
        <v>181979.7</v>
      </c>
      <c r="AK110" s="44"/>
      <c r="AL110" s="44">
        <v>63613.599999999999</v>
      </c>
      <c r="AM110" s="44"/>
      <c r="AN110" s="44">
        <v>70170.600000000006</v>
      </c>
      <c r="AO110" s="53">
        <v>82829.8</v>
      </c>
      <c r="AP110" s="26" t="e">
        <f>#REF!*1000/F110</f>
        <v>#REF!</v>
      </c>
      <c r="AQ110" s="35"/>
      <c r="AR110" s="35">
        <v>660</v>
      </c>
      <c r="AS110" s="26">
        <v>55</v>
      </c>
      <c r="AT110" s="26">
        <f t="shared" si="19"/>
        <v>0.43178231890657015</v>
      </c>
      <c r="AU110" s="26">
        <v>7</v>
      </c>
      <c r="AV110" s="25">
        <f t="shared" si="20"/>
        <v>5.4954113315381657E-2</v>
      </c>
      <c r="AW110" s="28"/>
      <c r="AX110" s="26"/>
      <c r="AY110" s="26">
        <v>732</v>
      </c>
      <c r="AZ110" s="26">
        <v>154</v>
      </c>
      <c r="BA110" s="25">
        <f t="shared" si="21"/>
        <v>1.2089904929383966</v>
      </c>
      <c r="BB110" s="26">
        <v>1499</v>
      </c>
      <c r="BC110" s="25">
        <f t="shared" si="22"/>
        <v>11.768030837108158</v>
      </c>
      <c r="BD110" s="26">
        <v>64</v>
      </c>
      <c r="BE110" s="26"/>
      <c r="BF110" s="25">
        <f t="shared" si="23"/>
        <v>0</v>
      </c>
      <c r="BG110" s="26">
        <v>21938</v>
      </c>
      <c r="BH110" s="32">
        <v>16.399999999999999</v>
      </c>
      <c r="BI110" s="28">
        <v>127337</v>
      </c>
    </row>
    <row r="111" spans="1:77">
      <c r="A111" s="16" t="s">
        <v>132</v>
      </c>
      <c r="B111" s="10">
        <v>47</v>
      </c>
      <c r="C111" s="5" t="s">
        <v>126</v>
      </c>
      <c r="D111" s="35">
        <v>1526.64</v>
      </c>
      <c r="E111" s="35">
        <v>26.2</v>
      </c>
      <c r="F111" s="35">
        <v>106154</v>
      </c>
      <c r="G111" s="35">
        <v>-1.5</v>
      </c>
      <c r="H111" s="36">
        <v>-2.0630404883471183</v>
      </c>
      <c r="I111" s="55">
        <v>3451</v>
      </c>
      <c r="J111" s="40">
        <v>8831</v>
      </c>
      <c r="K111" s="40">
        <f t="shared" si="18"/>
        <v>83.190459144262107</v>
      </c>
      <c r="L111" s="44"/>
      <c r="M111" s="44"/>
      <c r="N111" s="44">
        <v>34</v>
      </c>
      <c r="O111" s="44"/>
      <c r="P111" s="44">
        <v>990</v>
      </c>
      <c r="Q111" s="44">
        <v>507</v>
      </c>
      <c r="R111" s="44">
        <v>1920</v>
      </c>
      <c r="S111" s="51"/>
      <c r="T111" s="44">
        <v>116</v>
      </c>
      <c r="U111" s="44">
        <v>1768</v>
      </c>
      <c r="V111" s="44"/>
      <c r="W111" s="44">
        <v>2408</v>
      </c>
      <c r="X111" s="44">
        <v>517</v>
      </c>
      <c r="Y111" s="44">
        <v>453</v>
      </c>
      <c r="Z111" s="40">
        <v>57326.3</v>
      </c>
      <c r="AA111" s="44"/>
      <c r="AB111" s="44"/>
      <c r="AC111" s="44">
        <v>102770.6</v>
      </c>
      <c r="AD111" s="44"/>
      <c r="AE111" s="44">
        <v>36230.6</v>
      </c>
      <c r="AF111" s="44">
        <v>72483.899999999994</v>
      </c>
      <c r="AG111" s="44">
        <v>43581.599999999999</v>
      </c>
      <c r="AH111" s="51"/>
      <c r="AI111" s="44">
        <v>108675.3</v>
      </c>
      <c r="AJ111" s="44">
        <v>66477.600000000006</v>
      </c>
      <c r="AK111" s="44"/>
      <c r="AL111" s="44">
        <v>61126.5</v>
      </c>
      <c r="AM111" s="44">
        <v>47442.8</v>
      </c>
      <c r="AN111" s="44">
        <v>45991.199999999997</v>
      </c>
      <c r="AO111" s="53">
        <v>90160</v>
      </c>
      <c r="AP111" s="26" t="e">
        <f>#REF!*1000/F111</f>
        <v>#REF!</v>
      </c>
      <c r="AQ111" s="35"/>
      <c r="AR111" s="35">
        <v>330</v>
      </c>
      <c r="AS111" s="26">
        <v>66</v>
      </c>
      <c r="AT111" s="26">
        <f t="shared" si="19"/>
        <v>0.62173822936488499</v>
      </c>
      <c r="AU111" s="26">
        <v>4</v>
      </c>
      <c r="AV111" s="25">
        <f t="shared" si="20"/>
        <v>3.7681104809993031E-2</v>
      </c>
      <c r="AW111" s="26"/>
      <c r="AX111" s="25"/>
      <c r="AY111" s="25">
        <v>937</v>
      </c>
      <c r="AZ111" s="26">
        <v>357</v>
      </c>
      <c r="BA111" s="25">
        <f t="shared" si="21"/>
        <v>3.3630386042918778</v>
      </c>
      <c r="BB111" s="26">
        <v>7677</v>
      </c>
      <c r="BC111" s="25">
        <f t="shared" si="22"/>
        <v>72.319460406579125</v>
      </c>
      <c r="BD111" s="26">
        <v>152</v>
      </c>
      <c r="BE111" s="26">
        <v>782116</v>
      </c>
      <c r="BF111" s="25">
        <f t="shared" si="23"/>
        <v>7.3677487423931272</v>
      </c>
      <c r="BG111" s="26">
        <v>19090</v>
      </c>
      <c r="BH111" s="32">
        <v>18.600000000000001</v>
      </c>
      <c r="BI111" s="28">
        <v>106055</v>
      </c>
    </row>
    <row r="112" spans="1:77">
      <c r="A112" s="16" t="s">
        <v>133</v>
      </c>
      <c r="B112" s="10">
        <v>51</v>
      </c>
      <c r="C112" s="5" t="s">
        <v>126</v>
      </c>
      <c r="D112" s="35">
        <v>3020</v>
      </c>
      <c r="E112" s="35">
        <v>57</v>
      </c>
      <c r="F112" s="35">
        <v>80794</v>
      </c>
      <c r="G112" s="35">
        <v>14.2</v>
      </c>
      <c r="H112" s="36">
        <v>9.3447533232665787</v>
      </c>
      <c r="I112" s="55">
        <v>1511</v>
      </c>
      <c r="J112" s="40">
        <v>3641</v>
      </c>
      <c r="K112" s="40">
        <f t="shared" si="18"/>
        <v>45.065227615912072</v>
      </c>
      <c r="L112" s="44"/>
      <c r="M112" s="44"/>
      <c r="N112" s="44"/>
      <c r="O112" s="44"/>
      <c r="P112" s="44"/>
      <c r="Q112" s="44"/>
      <c r="R112" s="44"/>
      <c r="S112" s="44"/>
      <c r="T112" s="44"/>
      <c r="U112" s="44">
        <v>1433</v>
      </c>
      <c r="V112" s="44"/>
      <c r="W112" s="44">
        <v>1421</v>
      </c>
      <c r="X112" s="44">
        <v>543</v>
      </c>
      <c r="Y112" s="44">
        <v>33</v>
      </c>
      <c r="Z112" s="40">
        <v>47519.6</v>
      </c>
      <c r="AA112" s="44"/>
      <c r="AB112" s="44"/>
      <c r="AC112" s="44"/>
      <c r="AD112" s="44"/>
      <c r="AE112" s="44"/>
      <c r="AF112" s="44"/>
      <c r="AG112" s="44"/>
      <c r="AH112" s="44"/>
      <c r="AI112" s="44"/>
      <c r="AJ112" s="44">
        <v>24731.9</v>
      </c>
      <c r="AK112" s="44"/>
      <c r="AL112" s="44">
        <v>66476.5</v>
      </c>
      <c r="AM112" s="44">
        <v>61406.2</v>
      </c>
      <c r="AN112" s="44">
        <v>37892.400000000001</v>
      </c>
      <c r="AO112" s="53">
        <v>102046.7</v>
      </c>
      <c r="AP112" s="26" t="e">
        <f>#REF!*1000/F112</f>
        <v>#REF!</v>
      </c>
      <c r="AQ112" s="35"/>
      <c r="AR112" s="35"/>
      <c r="AS112" s="26">
        <v>76</v>
      </c>
      <c r="AT112" s="26">
        <f t="shared" si="19"/>
        <v>0.94066391068643707</v>
      </c>
      <c r="AU112" s="26">
        <v>2</v>
      </c>
      <c r="AV112" s="25">
        <f t="shared" si="20"/>
        <v>2.4754313439116767E-2</v>
      </c>
      <c r="AW112" s="28"/>
      <c r="AX112" s="27"/>
      <c r="AY112" s="27"/>
      <c r="AZ112" s="28"/>
      <c r="BA112" s="25">
        <f t="shared" si="21"/>
        <v>0</v>
      </c>
      <c r="BB112" s="28"/>
      <c r="BC112" s="25">
        <f t="shared" si="22"/>
        <v>0</v>
      </c>
      <c r="BD112" s="28"/>
      <c r="BE112" s="28"/>
      <c r="BF112" s="25">
        <f t="shared" si="23"/>
        <v>0</v>
      </c>
      <c r="BG112" s="28"/>
      <c r="BH112" s="32"/>
      <c r="BI112" s="28"/>
    </row>
    <row r="113" spans="1:61">
      <c r="A113" s="16" t="s">
        <v>134</v>
      </c>
      <c r="B113" s="10">
        <v>65</v>
      </c>
      <c r="C113" s="5" t="s">
        <v>126</v>
      </c>
      <c r="D113" s="35">
        <v>2756.74</v>
      </c>
      <c r="E113" s="35">
        <v>15.5</v>
      </c>
      <c r="F113" s="35">
        <v>37972</v>
      </c>
      <c r="G113" s="35">
        <v>-2.7</v>
      </c>
      <c r="H113" s="36">
        <v>8.7432845254397975</v>
      </c>
      <c r="I113" s="55">
        <v>1740</v>
      </c>
      <c r="J113" s="40">
        <v>11461</v>
      </c>
      <c r="K113" s="40">
        <f t="shared" si="18"/>
        <v>301.8276624881492</v>
      </c>
      <c r="L113" s="44"/>
      <c r="M113" s="44"/>
      <c r="N113" s="44">
        <v>3676</v>
      </c>
      <c r="O113" s="44"/>
      <c r="P113" s="44"/>
      <c r="Q113" s="44">
        <v>1739</v>
      </c>
      <c r="R113" s="44"/>
      <c r="S113" s="44"/>
      <c r="T113" s="44"/>
      <c r="U113" s="44">
        <v>1067</v>
      </c>
      <c r="V113" s="44"/>
      <c r="W113" s="44">
        <v>684</v>
      </c>
      <c r="X113" s="44">
        <v>1861</v>
      </c>
      <c r="Y113" s="44">
        <v>39</v>
      </c>
      <c r="Z113" s="40">
        <v>58259.5</v>
      </c>
      <c r="AA113" s="44"/>
      <c r="AB113" s="44"/>
      <c r="AC113" s="44">
        <v>65452.2</v>
      </c>
      <c r="AD113" s="44"/>
      <c r="AE113" s="44"/>
      <c r="AF113" s="44">
        <v>81945.3</v>
      </c>
      <c r="AG113" s="44"/>
      <c r="AH113" s="44"/>
      <c r="AI113" s="44"/>
      <c r="AJ113" s="44">
        <v>69859.199999999997</v>
      </c>
      <c r="AK113" s="44"/>
      <c r="AL113" s="44">
        <v>61194.3</v>
      </c>
      <c r="AM113" s="44">
        <v>52194.6</v>
      </c>
      <c r="AN113" s="44">
        <v>35225.9</v>
      </c>
      <c r="AO113" s="53">
        <v>105615</v>
      </c>
      <c r="AP113" s="26" t="e">
        <f>#REF!*1000/F113</f>
        <v>#REF!</v>
      </c>
      <c r="AQ113" s="35">
        <v>24</v>
      </c>
      <c r="AR113" s="38"/>
      <c r="AS113" s="26">
        <v>13</v>
      </c>
      <c r="AT113" s="26">
        <f t="shared" si="19"/>
        <v>0.34235752659854629</v>
      </c>
      <c r="AU113" s="26">
        <v>2</v>
      </c>
      <c r="AV113" s="25">
        <f t="shared" si="20"/>
        <v>5.2670388707468659E-2</v>
      </c>
      <c r="AW113" s="26">
        <v>3</v>
      </c>
      <c r="AX113" s="25"/>
      <c r="AY113" s="25">
        <v>358</v>
      </c>
      <c r="AZ113" s="26">
        <v>34</v>
      </c>
      <c r="BA113" s="25">
        <f t="shared" si="21"/>
        <v>0.89539660802696719</v>
      </c>
      <c r="BB113" s="26">
        <v>179</v>
      </c>
      <c r="BC113" s="25">
        <f t="shared" si="22"/>
        <v>4.7139997893184447</v>
      </c>
      <c r="BD113" s="26">
        <v>50</v>
      </c>
      <c r="BE113" s="26">
        <v>60705</v>
      </c>
      <c r="BF113" s="25">
        <f t="shared" si="23"/>
        <v>1.5986779732434426</v>
      </c>
      <c r="BG113" s="26">
        <v>17974</v>
      </c>
      <c r="BH113" s="32">
        <v>15.3</v>
      </c>
      <c r="BI113" s="28">
        <v>37879</v>
      </c>
    </row>
    <row r="114" spans="1:61">
      <c r="A114" s="16" t="s">
        <v>135</v>
      </c>
      <c r="B114" s="10">
        <v>71</v>
      </c>
      <c r="C114" s="5" t="s">
        <v>126</v>
      </c>
      <c r="D114" s="35">
        <v>445.29</v>
      </c>
      <c r="E114" s="35">
        <v>109</v>
      </c>
      <c r="F114" s="35">
        <v>97428</v>
      </c>
      <c r="G114" s="35">
        <v>-1.2</v>
      </c>
      <c r="H114" s="36">
        <v>8.0572320072258492</v>
      </c>
      <c r="I114" s="55">
        <v>2951</v>
      </c>
      <c r="J114" s="40">
        <v>5765</v>
      </c>
      <c r="K114" s="40">
        <f t="shared" si="18"/>
        <v>59.171901301473909</v>
      </c>
      <c r="L114" s="44"/>
      <c r="M114" s="44"/>
      <c r="N114" s="44">
        <v>612</v>
      </c>
      <c r="O114" s="44"/>
      <c r="P114" s="44"/>
      <c r="Q114" s="44">
        <v>165</v>
      </c>
      <c r="R114" s="44"/>
      <c r="S114" s="44"/>
      <c r="T114" s="44"/>
      <c r="U114" s="44">
        <v>1592</v>
      </c>
      <c r="V114" s="44">
        <v>132</v>
      </c>
      <c r="W114" s="44">
        <v>1212</v>
      </c>
      <c r="X114" s="44">
        <v>1909</v>
      </c>
      <c r="Y114" s="44">
        <v>100</v>
      </c>
      <c r="Z114" s="40">
        <v>59157.1</v>
      </c>
      <c r="AA114" s="44"/>
      <c r="AB114" s="44"/>
      <c r="AC114" s="44">
        <v>76786.100000000006</v>
      </c>
      <c r="AD114" s="44"/>
      <c r="AE114" s="44"/>
      <c r="AF114" s="44">
        <v>63534.3</v>
      </c>
      <c r="AG114" s="44"/>
      <c r="AH114" s="44"/>
      <c r="AI114" s="44"/>
      <c r="AJ114" s="44">
        <v>43111.9</v>
      </c>
      <c r="AK114" s="44">
        <v>72862.8</v>
      </c>
      <c r="AL114" s="44">
        <v>63613.599999999999</v>
      </c>
      <c r="AM114" s="44">
        <v>61742.9</v>
      </c>
      <c r="AN114" s="44">
        <v>54531.9</v>
      </c>
      <c r="AO114" s="53">
        <v>95053.3</v>
      </c>
      <c r="AP114" s="26" t="e">
        <f>#REF!*1000/F114</f>
        <v>#REF!</v>
      </c>
      <c r="AQ114" s="35"/>
      <c r="AR114" s="35">
        <v>330</v>
      </c>
      <c r="AS114" s="26">
        <v>50</v>
      </c>
      <c r="AT114" s="26">
        <f t="shared" si="19"/>
        <v>0.51319949090610506</v>
      </c>
      <c r="AU114" s="26">
        <v>1</v>
      </c>
      <c r="AV114" s="25">
        <f t="shared" si="20"/>
        <v>1.0263989818122101E-2</v>
      </c>
      <c r="AW114" s="26"/>
      <c r="AX114" s="25"/>
      <c r="AY114" s="25">
        <v>670</v>
      </c>
      <c r="AZ114" s="26">
        <v>271</v>
      </c>
      <c r="BA114" s="25">
        <f t="shared" si="21"/>
        <v>2.7815412407110891</v>
      </c>
      <c r="BB114" s="26">
        <v>2294</v>
      </c>
      <c r="BC114" s="25">
        <f t="shared" si="22"/>
        <v>23.5455926427721</v>
      </c>
      <c r="BD114" s="26">
        <v>93</v>
      </c>
      <c r="BE114" s="26">
        <v>72093</v>
      </c>
      <c r="BF114" s="25">
        <f t="shared" si="23"/>
        <v>0.73996181795787663</v>
      </c>
      <c r="BG114" s="26">
        <v>18564</v>
      </c>
      <c r="BH114" s="26">
        <v>17.600000000000001</v>
      </c>
      <c r="BI114" s="26">
        <v>97367</v>
      </c>
    </row>
    <row r="115" spans="1:61">
      <c r="A115" s="16" t="s">
        <v>136</v>
      </c>
      <c r="B115" s="10">
        <v>72</v>
      </c>
      <c r="C115" s="5" t="s">
        <v>126</v>
      </c>
      <c r="D115" s="35">
        <v>359.59</v>
      </c>
      <c r="E115" s="35">
        <v>13.6</v>
      </c>
      <c r="F115" s="35">
        <v>106931</v>
      </c>
      <c r="G115" s="35">
        <v>3.9</v>
      </c>
      <c r="H115" s="36">
        <v>3.4134161281574098</v>
      </c>
      <c r="I115" s="55">
        <v>3165</v>
      </c>
      <c r="J115" s="40">
        <v>4080</v>
      </c>
      <c r="K115" s="40">
        <f t="shared" si="18"/>
        <v>38.155446035293785</v>
      </c>
      <c r="L115" s="44"/>
      <c r="M115" s="44"/>
      <c r="N115" s="44"/>
      <c r="O115" s="44"/>
      <c r="P115" s="44"/>
      <c r="Q115" s="44">
        <v>266</v>
      </c>
      <c r="R115" s="44"/>
      <c r="S115" s="44">
        <v>179</v>
      </c>
      <c r="T115" s="44"/>
      <c r="U115" s="44">
        <v>823</v>
      </c>
      <c r="V115" s="44"/>
      <c r="W115" s="44">
        <v>1743</v>
      </c>
      <c r="X115" s="51"/>
      <c r="Y115" s="44">
        <v>145</v>
      </c>
      <c r="Z115" s="40">
        <v>54962.6</v>
      </c>
      <c r="AA115" s="44"/>
      <c r="AB115" s="44"/>
      <c r="AC115" s="44"/>
      <c r="AD115" s="44"/>
      <c r="AE115" s="44"/>
      <c r="AF115" s="44">
        <v>59682.5</v>
      </c>
      <c r="AG115" s="44"/>
      <c r="AH115" s="44">
        <v>35760</v>
      </c>
      <c r="AI115" s="44"/>
      <c r="AJ115" s="44">
        <v>37030.5</v>
      </c>
      <c r="AK115" s="44"/>
      <c r="AL115" s="44">
        <v>64606.1</v>
      </c>
      <c r="AM115" s="44"/>
      <c r="AN115" s="44">
        <v>42156.4</v>
      </c>
      <c r="AO115" s="53">
        <v>158886.70000000001</v>
      </c>
      <c r="AP115" s="26" t="e">
        <f>#REF!*1000/F115</f>
        <v>#REF!</v>
      </c>
      <c r="AQ115" s="35"/>
      <c r="AR115" s="35">
        <v>330</v>
      </c>
      <c r="AS115" s="26">
        <v>52</v>
      </c>
      <c r="AT115" s="26">
        <f t="shared" si="19"/>
        <v>0.48629490044982282</v>
      </c>
      <c r="AU115" s="26">
        <v>1</v>
      </c>
      <c r="AV115" s="25">
        <f t="shared" si="20"/>
        <v>9.3518250086504391E-3</v>
      </c>
      <c r="AW115" s="28"/>
      <c r="AX115" s="26"/>
      <c r="AY115" s="26">
        <v>319</v>
      </c>
      <c r="AZ115" s="26">
        <v>206</v>
      </c>
      <c r="BA115" s="25">
        <f t="shared" si="21"/>
        <v>1.9264759517819903</v>
      </c>
      <c r="BB115" s="26">
        <v>1050</v>
      </c>
      <c r="BC115" s="25">
        <f t="shared" si="22"/>
        <v>9.8194162590829617</v>
      </c>
      <c r="BD115" s="26">
        <v>96</v>
      </c>
      <c r="BE115" s="26">
        <v>1640</v>
      </c>
      <c r="BF115" s="25">
        <f t="shared" si="23"/>
        <v>1.5336993014186718E-2</v>
      </c>
      <c r="BG115" s="26">
        <v>24044.9</v>
      </c>
      <c r="BH115" s="32">
        <v>15.8</v>
      </c>
      <c r="BI115" s="28">
        <v>106889</v>
      </c>
    </row>
    <row r="116" spans="1:61">
      <c r="A116" s="16" t="s">
        <v>137</v>
      </c>
      <c r="B116" s="10">
        <v>78</v>
      </c>
      <c r="C116" s="5" t="s">
        <v>126</v>
      </c>
      <c r="D116" s="35">
        <v>972.87</v>
      </c>
      <c r="E116" s="35">
        <v>33</v>
      </c>
      <c r="F116" s="35">
        <v>140714</v>
      </c>
      <c r="G116" s="35">
        <v>-1.7</v>
      </c>
      <c r="H116" s="36">
        <v>3.3543215316173232</v>
      </c>
      <c r="I116" s="55">
        <v>4478</v>
      </c>
      <c r="J116" s="40">
        <v>19950</v>
      </c>
      <c r="K116" s="40">
        <f t="shared" si="18"/>
        <v>141.77693761814743</v>
      </c>
      <c r="L116" s="44"/>
      <c r="M116" s="44"/>
      <c r="N116" s="44">
        <v>5114</v>
      </c>
      <c r="O116" s="44"/>
      <c r="P116" s="44">
        <v>265</v>
      </c>
      <c r="Q116" s="44">
        <v>1799</v>
      </c>
      <c r="R116" s="44"/>
      <c r="S116" s="44">
        <v>835</v>
      </c>
      <c r="T116" s="44">
        <v>1372</v>
      </c>
      <c r="U116" s="44">
        <v>3206</v>
      </c>
      <c r="V116" s="44">
        <v>476</v>
      </c>
      <c r="W116" s="44">
        <v>1443</v>
      </c>
      <c r="X116" s="44">
        <v>4354</v>
      </c>
      <c r="Y116" s="44">
        <v>1084</v>
      </c>
      <c r="Z116" s="40">
        <v>63607</v>
      </c>
      <c r="AA116" s="44"/>
      <c r="AB116" s="44"/>
      <c r="AC116" s="44">
        <v>65585.399999999994</v>
      </c>
      <c r="AD116" s="44"/>
      <c r="AE116" s="44">
        <v>31916.5</v>
      </c>
      <c r="AF116" s="44">
        <v>55241</v>
      </c>
      <c r="AG116" s="51"/>
      <c r="AH116" s="44">
        <v>33249</v>
      </c>
      <c r="AI116" s="44">
        <v>52807.5</v>
      </c>
      <c r="AJ116" s="44">
        <v>73322.899999999994</v>
      </c>
      <c r="AK116" s="44">
        <v>61643.199999999997</v>
      </c>
      <c r="AL116" s="44">
        <v>64759.6</v>
      </c>
      <c r="AM116" s="44">
        <v>71939.8</v>
      </c>
      <c r="AN116" s="44">
        <v>43110.2</v>
      </c>
      <c r="AO116" s="53">
        <v>104773.3</v>
      </c>
      <c r="AP116" s="26" t="e">
        <f>#REF!*1000/F116</f>
        <v>#REF!</v>
      </c>
      <c r="AQ116" s="35">
        <v>105</v>
      </c>
      <c r="AR116" s="35">
        <v>660</v>
      </c>
      <c r="AS116" s="26">
        <v>119</v>
      </c>
      <c r="AT116" s="26">
        <f t="shared" si="19"/>
        <v>0.8456869963187742</v>
      </c>
      <c r="AU116" s="26">
        <v>6</v>
      </c>
      <c r="AV116" s="25">
        <f t="shared" si="20"/>
        <v>4.2639680486660884E-2</v>
      </c>
      <c r="AW116" s="26">
        <v>7</v>
      </c>
      <c r="AX116" s="27"/>
      <c r="AY116" s="27">
        <v>1253</v>
      </c>
      <c r="AZ116" s="28">
        <v>336</v>
      </c>
      <c r="BA116" s="25">
        <f t="shared" si="21"/>
        <v>2.3878221072530099</v>
      </c>
      <c r="BB116" s="28">
        <v>2245</v>
      </c>
      <c r="BC116" s="25">
        <f t="shared" si="22"/>
        <v>15.954347115425614</v>
      </c>
      <c r="BD116" s="28">
        <v>128</v>
      </c>
      <c r="BE116" s="28">
        <v>1287202</v>
      </c>
      <c r="BF116" s="25">
        <f t="shared" si="23"/>
        <v>9.1476470002984769</v>
      </c>
      <c r="BG116" s="28">
        <v>22043</v>
      </c>
      <c r="BH116" s="32">
        <v>16.3</v>
      </c>
      <c r="BI116" s="28">
        <v>140818</v>
      </c>
    </row>
    <row r="117" spans="1:61">
      <c r="A117" s="16" t="s">
        <v>138</v>
      </c>
      <c r="B117" s="10">
        <v>81</v>
      </c>
      <c r="C117" s="5" t="s">
        <v>126</v>
      </c>
      <c r="D117" s="35">
        <v>561.4</v>
      </c>
      <c r="E117" s="35">
        <v>54.8</v>
      </c>
      <c r="F117" s="35">
        <v>88627</v>
      </c>
      <c r="G117" s="35">
        <v>-3.3</v>
      </c>
      <c r="H117" s="36">
        <v>7.209992440227019</v>
      </c>
      <c r="I117" s="55">
        <v>2533</v>
      </c>
      <c r="J117" s="40">
        <v>17137</v>
      </c>
      <c r="K117" s="40">
        <f t="shared" si="18"/>
        <v>193.36093966849833</v>
      </c>
      <c r="L117" s="44"/>
      <c r="M117" s="44"/>
      <c r="N117" s="44">
        <v>2958</v>
      </c>
      <c r="O117" s="44"/>
      <c r="P117" s="44">
        <v>2310</v>
      </c>
      <c r="Q117" s="44">
        <v>3003</v>
      </c>
      <c r="R117" s="51"/>
      <c r="S117" s="44">
        <v>261</v>
      </c>
      <c r="T117" s="44">
        <v>927</v>
      </c>
      <c r="U117" s="44">
        <v>2025</v>
      </c>
      <c r="V117" s="44">
        <v>1533</v>
      </c>
      <c r="W117" s="44">
        <v>1072</v>
      </c>
      <c r="X117" s="44">
        <v>2051</v>
      </c>
      <c r="Y117" s="44">
        <v>873</v>
      </c>
      <c r="Z117" s="40">
        <v>89344.5</v>
      </c>
      <c r="AA117" s="44"/>
      <c r="AB117" s="44"/>
      <c r="AC117" s="44">
        <v>59960.4</v>
      </c>
      <c r="AD117" s="44"/>
      <c r="AE117" s="44">
        <v>48078.7</v>
      </c>
      <c r="AF117" s="44">
        <v>73336.800000000003</v>
      </c>
      <c r="AG117" s="51"/>
      <c r="AH117" s="44">
        <v>52501.3</v>
      </c>
      <c r="AI117" s="44">
        <v>80128.2</v>
      </c>
      <c r="AJ117" s="44">
        <v>68581.2</v>
      </c>
      <c r="AK117" s="44">
        <v>77232.800000000003</v>
      </c>
      <c r="AL117" s="44">
        <v>69955.199999999997</v>
      </c>
      <c r="AM117" s="44">
        <v>67809.8</v>
      </c>
      <c r="AN117" s="44">
        <v>512071.6</v>
      </c>
      <c r="AO117" s="53">
        <v>132713.29999999999</v>
      </c>
      <c r="AP117" s="26" t="e">
        <f>#REF!*1000/F117</f>
        <v>#REF!</v>
      </c>
      <c r="AQ117" s="35"/>
      <c r="AR117" s="35">
        <v>341</v>
      </c>
      <c r="AS117" s="26">
        <v>32</v>
      </c>
      <c r="AT117" s="26">
        <f t="shared" si="19"/>
        <v>0.36106378417412299</v>
      </c>
      <c r="AU117" s="26">
        <v>4</v>
      </c>
      <c r="AV117" s="25">
        <f t="shared" si="20"/>
        <v>4.5132973021765374E-2</v>
      </c>
      <c r="AW117" s="26">
        <v>4</v>
      </c>
      <c r="AX117" s="25">
        <v>37696</v>
      </c>
      <c r="AY117" s="25">
        <v>529</v>
      </c>
      <c r="AZ117" s="26">
        <v>142</v>
      </c>
      <c r="BA117" s="25">
        <f t="shared" si="21"/>
        <v>1.602220542272671</v>
      </c>
      <c r="BB117" s="26">
        <v>1999</v>
      </c>
      <c r="BC117" s="25">
        <f t="shared" si="22"/>
        <v>22.555203267627245</v>
      </c>
      <c r="BD117" s="26">
        <v>92</v>
      </c>
      <c r="BE117" s="28">
        <v>828348</v>
      </c>
      <c r="BF117" s="25">
        <f t="shared" si="23"/>
        <v>9.3464519841583265</v>
      </c>
      <c r="BG117" s="28">
        <v>19869</v>
      </c>
      <c r="BH117" s="32">
        <v>16.899999999999999</v>
      </c>
      <c r="BI117" s="28">
        <v>88447</v>
      </c>
    </row>
    <row r="118" spans="1:61">
      <c r="A118" s="16" t="s">
        <v>199</v>
      </c>
      <c r="B118" s="10">
        <v>88</v>
      </c>
      <c r="C118" s="5" t="s">
        <v>126</v>
      </c>
      <c r="D118" s="35">
        <v>420.2</v>
      </c>
      <c r="E118" s="35">
        <v>26.2</v>
      </c>
      <c r="F118" s="35">
        <v>87247</v>
      </c>
      <c r="G118" s="35">
        <v>-7.7</v>
      </c>
      <c r="H118" s="36">
        <v>7.5761917315208542</v>
      </c>
      <c r="I118" s="55">
        <v>2931</v>
      </c>
      <c r="J118" s="40">
        <v>4147</v>
      </c>
      <c r="K118" s="40">
        <f t="shared" si="18"/>
        <v>47.531720288376675</v>
      </c>
      <c r="L118" s="44"/>
      <c r="M118" s="44"/>
      <c r="N118" s="44">
        <v>239</v>
      </c>
      <c r="O118" s="44"/>
      <c r="P118" s="44">
        <v>377</v>
      </c>
      <c r="Q118" s="44"/>
      <c r="R118" s="44"/>
      <c r="S118" s="44"/>
      <c r="T118" s="44"/>
      <c r="U118" s="44">
        <v>979</v>
      </c>
      <c r="V118" s="44">
        <v>275</v>
      </c>
      <c r="W118" s="44">
        <v>1786</v>
      </c>
      <c r="X118" s="44"/>
      <c r="Y118" s="44">
        <v>30</v>
      </c>
      <c r="Z118" s="40">
        <v>57193.5</v>
      </c>
      <c r="AA118" s="44"/>
      <c r="AB118" s="44"/>
      <c r="AC118" s="44">
        <v>41496.400000000001</v>
      </c>
      <c r="AD118" s="44"/>
      <c r="AE118" s="44"/>
      <c r="AF118" s="44">
        <v>63925.2</v>
      </c>
      <c r="AG118" s="44"/>
      <c r="AH118" s="44"/>
      <c r="AI118" s="44"/>
      <c r="AJ118" s="44">
        <v>42837.8</v>
      </c>
      <c r="AK118" s="44">
        <v>61512.6</v>
      </c>
      <c r="AL118" s="44">
        <v>64051.9</v>
      </c>
      <c r="AM118" s="44"/>
      <c r="AN118" s="44">
        <v>30985.599999999999</v>
      </c>
      <c r="AO118" s="53">
        <v>66880</v>
      </c>
      <c r="AP118" s="26" t="e">
        <f>#REF!*1000/F118</f>
        <v>#REF!</v>
      </c>
      <c r="AQ118" s="35">
        <v>510</v>
      </c>
      <c r="AR118" s="35">
        <v>330</v>
      </c>
      <c r="AS118" s="26">
        <v>49</v>
      </c>
      <c r="AT118" s="26">
        <f t="shared" si="19"/>
        <v>0.56162389537749147</v>
      </c>
      <c r="AU118" s="26">
        <v>3</v>
      </c>
      <c r="AV118" s="25">
        <f t="shared" si="20"/>
        <v>3.4385136451683153E-2</v>
      </c>
      <c r="AW118" s="26"/>
      <c r="AX118" s="25">
        <v>13762.75</v>
      </c>
      <c r="AY118" s="25">
        <v>575</v>
      </c>
      <c r="AZ118" s="26">
        <v>223</v>
      </c>
      <c r="BA118" s="25">
        <f t="shared" si="21"/>
        <v>2.5559618095751144</v>
      </c>
      <c r="BB118" s="26">
        <v>1991</v>
      </c>
      <c r="BC118" s="25">
        <f t="shared" si="22"/>
        <v>22.820268891767054</v>
      </c>
      <c r="BD118" s="26">
        <v>84</v>
      </c>
      <c r="BE118" s="26">
        <v>68103</v>
      </c>
      <c r="BF118" s="25">
        <f t="shared" si="23"/>
        <v>0.78057698258965924</v>
      </c>
      <c r="BG118" s="26">
        <v>18951</v>
      </c>
      <c r="BH118" s="32">
        <v>18.8</v>
      </c>
      <c r="BI118" s="28">
        <v>87220</v>
      </c>
    </row>
    <row r="119" spans="1:61">
      <c r="A119" s="16" t="s">
        <v>198</v>
      </c>
      <c r="B119" s="10">
        <v>94</v>
      </c>
      <c r="C119" s="5" t="s">
        <v>126</v>
      </c>
      <c r="D119" s="35">
        <v>796.1</v>
      </c>
      <c r="E119" s="35">
        <v>49.7</v>
      </c>
      <c r="F119" s="35">
        <v>89972</v>
      </c>
      <c r="G119" s="35">
        <v>2.7</v>
      </c>
      <c r="H119" s="36">
        <v>4.9570977637487221</v>
      </c>
      <c r="I119" s="55">
        <v>2554</v>
      </c>
      <c r="J119" s="40">
        <v>39440</v>
      </c>
      <c r="K119" s="40">
        <f t="shared" si="18"/>
        <v>438.35860045347442</v>
      </c>
      <c r="L119" s="44"/>
      <c r="M119" s="44"/>
      <c r="N119" s="44">
        <v>14065</v>
      </c>
      <c r="O119" s="44"/>
      <c r="P119" s="44">
        <v>1410</v>
      </c>
      <c r="Q119" s="44">
        <v>1953</v>
      </c>
      <c r="R119" s="44">
        <v>114</v>
      </c>
      <c r="S119" s="44">
        <v>1583</v>
      </c>
      <c r="T119" s="44">
        <v>1859</v>
      </c>
      <c r="U119" s="44">
        <v>12041</v>
      </c>
      <c r="V119" s="51"/>
      <c r="W119" s="44">
        <v>2762</v>
      </c>
      <c r="X119" s="44">
        <v>3031</v>
      </c>
      <c r="Y119" s="44">
        <v>484</v>
      </c>
      <c r="Z119" s="40">
        <v>71544.100000000006</v>
      </c>
      <c r="AA119" s="44"/>
      <c r="AB119" s="44"/>
      <c r="AC119" s="44">
        <v>59175.4</v>
      </c>
      <c r="AD119" s="44"/>
      <c r="AE119" s="44">
        <v>63880.4</v>
      </c>
      <c r="AF119" s="44">
        <v>71668.7</v>
      </c>
      <c r="AG119" s="44">
        <v>55836.5</v>
      </c>
      <c r="AH119" s="44">
        <v>83894.399999999994</v>
      </c>
      <c r="AI119" s="44">
        <v>100757.1</v>
      </c>
      <c r="AJ119" s="44">
        <v>80002.8</v>
      </c>
      <c r="AK119" s="44"/>
      <c r="AL119" s="44">
        <v>76476.399999999994</v>
      </c>
      <c r="AM119" s="44">
        <v>64008.4</v>
      </c>
      <c r="AN119" s="44">
        <v>45077.7</v>
      </c>
      <c r="AO119" s="53">
        <v>117795</v>
      </c>
      <c r="AP119" s="26" t="e">
        <f>#REF!*1000/F119</f>
        <v>#REF!</v>
      </c>
      <c r="AQ119" s="35"/>
      <c r="AR119" s="35">
        <v>330</v>
      </c>
      <c r="AS119" s="26">
        <v>105</v>
      </c>
      <c r="AT119" s="26">
        <f t="shared" si="19"/>
        <v>1.1670297425865825</v>
      </c>
      <c r="AU119" s="26">
        <v>3</v>
      </c>
      <c r="AV119" s="25">
        <f t="shared" si="20"/>
        <v>3.3343706931045214E-2</v>
      </c>
      <c r="AW119" s="26">
        <v>7</v>
      </c>
      <c r="AX119" s="25">
        <v>8845</v>
      </c>
      <c r="AY119" s="25">
        <v>756</v>
      </c>
      <c r="AZ119" s="26">
        <v>315</v>
      </c>
      <c r="BA119" s="25">
        <f t="shared" si="21"/>
        <v>3.5010892277597474</v>
      </c>
      <c r="BB119" s="26">
        <v>6261</v>
      </c>
      <c r="BC119" s="25">
        <f t="shared" si="22"/>
        <v>69.588316365091359</v>
      </c>
      <c r="BD119" s="26">
        <v>159</v>
      </c>
      <c r="BE119" s="26">
        <v>4749156</v>
      </c>
      <c r="BF119" s="25">
        <f t="shared" si="23"/>
        <v>52.784821944604985</v>
      </c>
      <c r="BG119" s="26">
        <v>17058</v>
      </c>
      <c r="BH119" s="26">
        <v>18.100000000000001</v>
      </c>
      <c r="BI119" s="28"/>
    </row>
    <row r="120" spans="1:61">
      <c r="A120" s="16" t="s">
        <v>139</v>
      </c>
      <c r="B120" s="10">
        <v>95</v>
      </c>
      <c r="C120" s="5" t="s">
        <v>126</v>
      </c>
      <c r="D120" s="35">
        <v>1028.46</v>
      </c>
      <c r="E120" s="35">
        <v>51.5</v>
      </c>
      <c r="F120" s="35">
        <v>60834</v>
      </c>
      <c r="G120" s="35">
        <v>-0.1</v>
      </c>
      <c r="H120" s="36">
        <v>8.4327842982542656</v>
      </c>
      <c r="I120" s="55">
        <v>2457</v>
      </c>
      <c r="J120" s="40">
        <v>28626</v>
      </c>
      <c r="K120" s="40">
        <f t="shared" si="18"/>
        <v>470.55922674819999</v>
      </c>
      <c r="L120" s="44"/>
      <c r="M120" s="44"/>
      <c r="N120" s="44">
        <v>1254</v>
      </c>
      <c r="O120" s="44"/>
      <c r="P120" s="44">
        <v>368</v>
      </c>
      <c r="Q120" s="44">
        <v>5621</v>
      </c>
      <c r="R120" s="44">
        <v>9</v>
      </c>
      <c r="S120" s="44">
        <v>1591</v>
      </c>
      <c r="T120" s="44">
        <v>407</v>
      </c>
      <c r="U120" s="44">
        <v>4892</v>
      </c>
      <c r="V120" s="44">
        <v>1541</v>
      </c>
      <c r="W120" s="44">
        <v>1430</v>
      </c>
      <c r="X120" s="44">
        <v>9060</v>
      </c>
      <c r="Y120" s="44">
        <v>2236</v>
      </c>
      <c r="Z120" s="40">
        <v>77856.5</v>
      </c>
      <c r="AA120" s="44"/>
      <c r="AB120" s="44"/>
      <c r="AC120" s="44">
        <v>54491.199999999997</v>
      </c>
      <c r="AD120" s="44"/>
      <c r="AE120" s="44">
        <v>76654.100000000006</v>
      </c>
      <c r="AF120" s="44">
        <v>122110.8</v>
      </c>
      <c r="AG120" s="44">
        <v>26972.2</v>
      </c>
      <c r="AH120" s="44">
        <v>100618</v>
      </c>
      <c r="AI120" s="44">
        <v>101206.7</v>
      </c>
      <c r="AJ120" s="44">
        <v>68614.899999999994</v>
      </c>
      <c r="AK120" s="44">
        <v>46951.7</v>
      </c>
      <c r="AL120" s="44">
        <v>58983</v>
      </c>
      <c r="AM120" s="44">
        <v>63293.599999999999</v>
      </c>
      <c r="AN120" s="44">
        <v>56319.4</v>
      </c>
      <c r="AO120" s="53">
        <v>75392.399999999994</v>
      </c>
      <c r="AP120" s="26" t="e">
        <f>#REF!*1000/F120</f>
        <v>#REF!</v>
      </c>
      <c r="AQ120" s="35"/>
      <c r="AR120" s="35">
        <v>2284</v>
      </c>
      <c r="AS120" s="26">
        <v>24</v>
      </c>
      <c r="AT120" s="26">
        <f t="shared" si="19"/>
        <v>0.39451622447973173</v>
      </c>
      <c r="AU120" s="26">
        <v>3</v>
      </c>
      <c r="AV120" s="25">
        <f t="shared" si="20"/>
        <v>4.9314528059966466E-2</v>
      </c>
      <c r="AW120" s="26">
        <v>4</v>
      </c>
      <c r="AX120" s="25"/>
      <c r="AY120" s="25">
        <v>363</v>
      </c>
      <c r="AZ120" s="26">
        <v>114</v>
      </c>
      <c r="BA120" s="25">
        <f t="shared" si="21"/>
        <v>1.8739520662787257</v>
      </c>
      <c r="BB120" s="26">
        <v>3805</v>
      </c>
      <c r="BC120" s="25">
        <f t="shared" si="22"/>
        <v>62.547259756057471</v>
      </c>
      <c r="BD120" s="26">
        <v>95</v>
      </c>
      <c r="BE120" s="28">
        <v>7069689</v>
      </c>
      <c r="BF120" s="25">
        <f t="shared" si="23"/>
        <v>116.21279218857876</v>
      </c>
      <c r="BG120" s="28">
        <v>20403</v>
      </c>
      <c r="BH120" s="26">
        <v>19.2</v>
      </c>
      <c r="BI120" s="28">
        <v>60779</v>
      </c>
    </row>
    <row r="121" spans="1:61">
      <c r="A121" s="16" t="s">
        <v>140</v>
      </c>
      <c r="B121" s="10">
        <v>38</v>
      </c>
      <c r="C121" s="5" t="s">
        <v>126</v>
      </c>
      <c r="D121" s="35">
        <v>314</v>
      </c>
      <c r="E121" s="35">
        <v>24.9</v>
      </c>
      <c r="F121" s="35">
        <v>13557</v>
      </c>
      <c r="G121" s="35">
        <v>-1.9</v>
      </c>
      <c r="H121" s="36">
        <v>-4.2044700154901529</v>
      </c>
      <c r="I121" s="55">
        <v>531</v>
      </c>
      <c r="J121" s="40">
        <v>992</v>
      </c>
      <c r="K121" s="40">
        <f t="shared" si="18"/>
        <v>73.172530795898794</v>
      </c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>
        <v>344</v>
      </c>
      <c r="X121" s="44"/>
      <c r="Y121" s="44"/>
      <c r="Z121" s="40">
        <v>57095.7</v>
      </c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>
        <v>61614.3</v>
      </c>
      <c r="AM121" s="44"/>
      <c r="AN121" s="44"/>
      <c r="AO121" s="53">
        <v>88496.7</v>
      </c>
      <c r="AP121" s="26" t="e">
        <f>#REF!*1000/F121</f>
        <v>#REF!</v>
      </c>
      <c r="AQ121" s="35"/>
      <c r="AR121" s="35">
        <v>330</v>
      </c>
      <c r="AS121" s="26">
        <v>10</v>
      </c>
      <c r="AT121" s="26">
        <f t="shared" si="19"/>
        <v>0.7376263185070443</v>
      </c>
      <c r="AU121" s="26">
        <v>3</v>
      </c>
      <c r="AV121" s="25">
        <f t="shared" si="20"/>
        <v>0.22128789555211331</v>
      </c>
      <c r="AW121" s="26"/>
      <c r="AX121" s="25"/>
      <c r="AY121" s="25">
        <v>11</v>
      </c>
      <c r="AZ121" s="26">
        <v>108</v>
      </c>
      <c r="BA121" s="25">
        <f t="shared" si="21"/>
        <v>7.9663642398760794</v>
      </c>
      <c r="BB121" s="26">
        <v>2300</v>
      </c>
      <c r="BC121" s="25">
        <f t="shared" si="22"/>
        <v>169.65405325662019</v>
      </c>
      <c r="BD121" s="26">
        <v>49</v>
      </c>
      <c r="BE121" s="26">
        <v>1107925</v>
      </c>
      <c r="BF121" s="25">
        <f t="shared" si="23"/>
        <v>81.723463893191706</v>
      </c>
      <c r="BG121" s="26">
        <v>21318</v>
      </c>
      <c r="BH121" s="26">
        <v>20.2</v>
      </c>
      <c r="BI121" s="28">
        <v>39964</v>
      </c>
    </row>
    <row r="122" spans="1:61">
      <c r="A122" s="16" t="s">
        <v>142</v>
      </c>
      <c r="B122" s="10">
        <v>64</v>
      </c>
      <c r="C122" s="5" t="s">
        <v>141</v>
      </c>
      <c r="D122" s="35">
        <v>503.1</v>
      </c>
      <c r="E122" s="35">
        <v>29.8</v>
      </c>
      <c r="F122" s="35">
        <v>40057</v>
      </c>
      <c r="G122" s="35">
        <v>-1.9</v>
      </c>
      <c r="H122" s="36">
        <v>-13.930149536909903</v>
      </c>
      <c r="I122" s="55">
        <v>2566</v>
      </c>
      <c r="J122" s="40">
        <v>7654</v>
      </c>
      <c r="K122" s="40">
        <f t="shared" si="18"/>
        <v>191.07771425718352</v>
      </c>
      <c r="L122" s="44"/>
      <c r="M122" s="44"/>
      <c r="N122" s="44">
        <v>3295</v>
      </c>
      <c r="O122" s="44"/>
      <c r="P122" s="44"/>
      <c r="Q122" s="44">
        <v>543</v>
      </c>
      <c r="R122" s="44"/>
      <c r="S122" s="44"/>
      <c r="T122" s="44"/>
      <c r="U122" s="44">
        <v>1292</v>
      </c>
      <c r="V122" s="44"/>
      <c r="W122" s="44">
        <v>892</v>
      </c>
      <c r="X122" s="44"/>
      <c r="Y122" s="44"/>
      <c r="Z122" s="40">
        <v>58503.8</v>
      </c>
      <c r="AA122" s="44"/>
      <c r="AB122" s="44"/>
      <c r="AC122" s="44">
        <v>66074.2</v>
      </c>
      <c r="AD122" s="44"/>
      <c r="AE122" s="44"/>
      <c r="AF122" s="44">
        <v>41840.5</v>
      </c>
      <c r="AG122" s="44"/>
      <c r="AH122" s="44"/>
      <c r="AI122" s="44"/>
      <c r="AJ122" s="44">
        <v>45483.6</v>
      </c>
      <c r="AK122" s="44"/>
      <c r="AL122" s="44">
        <v>60275.7</v>
      </c>
      <c r="AM122" s="44"/>
      <c r="AN122" s="44"/>
      <c r="AO122" s="53">
        <v>101176.7</v>
      </c>
      <c r="AP122" s="26" t="e">
        <f>#REF!*1000/F122</f>
        <v>#REF!</v>
      </c>
      <c r="AQ122" s="38"/>
      <c r="AR122" s="35">
        <v>495</v>
      </c>
      <c r="AS122" s="26">
        <v>26</v>
      </c>
      <c r="AT122" s="26">
        <f t="shared" si="19"/>
        <v>0.64907506802806003</v>
      </c>
      <c r="AU122" s="26">
        <v>2</v>
      </c>
      <c r="AV122" s="25">
        <f t="shared" si="20"/>
        <v>4.9928851386773845E-2</v>
      </c>
      <c r="AW122" s="28"/>
      <c r="AX122" s="26"/>
      <c r="AY122" s="26">
        <v>11</v>
      </c>
      <c r="AZ122" s="26">
        <v>108</v>
      </c>
      <c r="BA122" s="25">
        <f t="shared" si="21"/>
        <v>2.6961579748857876</v>
      </c>
      <c r="BB122" s="26">
        <v>2300</v>
      </c>
      <c r="BC122" s="25">
        <f t="shared" si="22"/>
        <v>57.418179094789927</v>
      </c>
      <c r="BD122" s="26">
        <v>49</v>
      </c>
      <c r="BE122" s="26">
        <v>1107925</v>
      </c>
      <c r="BF122" s="25">
        <f t="shared" si="23"/>
        <v>27.658711336345707</v>
      </c>
      <c r="BG122" s="26">
        <v>21318</v>
      </c>
      <c r="BH122" s="26">
        <v>20.2</v>
      </c>
      <c r="BI122" s="28">
        <v>39964</v>
      </c>
    </row>
    <row r="123" spans="1:61">
      <c r="A123" s="16" t="s">
        <v>143</v>
      </c>
      <c r="B123" s="10">
        <v>85</v>
      </c>
      <c r="C123" s="5" t="s">
        <v>141</v>
      </c>
      <c r="D123" s="35">
        <v>812.2</v>
      </c>
      <c r="E123" s="35">
        <v>34.799999999999997</v>
      </c>
      <c r="F123" s="35">
        <v>33846</v>
      </c>
      <c r="G123" s="35">
        <v>0.5</v>
      </c>
      <c r="H123" s="36">
        <v>2.8659221178278083</v>
      </c>
      <c r="I123" s="55">
        <v>1451</v>
      </c>
      <c r="J123" s="40">
        <v>4742</v>
      </c>
      <c r="K123" s="40">
        <f t="shared" si="18"/>
        <v>140.10518229628315</v>
      </c>
      <c r="L123" s="44"/>
      <c r="M123" s="44"/>
      <c r="N123" s="44"/>
      <c r="O123" s="44"/>
      <c r="P123" s="44"/>
      <c r="Q123" s="44"/>
      <c r="R123" s="44"/>
      <c r="S123" s="44"/>
      <c r="T123" s="44"/>
      <c r="U123" s="44">
        <v>704</v>
      </c>
      <c r="V123" s="44">
        <v>301</v>
      </c>
      <c r="W123" s="44">
        <v>942</v>
      </c>
      <c r="X123" s="44">
        <v>1433</v>
      </c>
      <c r="Y123" s="44">
        <v>1147</v>
      </c>
      <c r="Z123" s="40">
        <v>57174.3</v>
      </c>
      <c r="AA123" s="44"/>
      <c r="AB123" s="44"/>
      <c r="AC123" s="44"/>
      <c r="AD123" s="44"/>
      <c r="AE123" s="44"/>
      <c r="AF123" s="44"/>
      <c r="AG123" s="44"/>
      <c r="AH123" s="44"/>
      <c r="AI123" s="44"/>
      <c r="AJ123" s="44">
        <v>60285</v>
      </c>
      <c r="AK123" s="44">
        <v>78882.8</v>
      </c>
      <c r="AL123" s="44">
        <v>59552.9</v>
      </c>
      <c r="AM123" s="44">
        <v>64054.400000000001</v>
      </c>
      <c r="AN123" s="44">
        <v>41116.300000000003</v>
      </c>
      <c r="AO123" s="53">
        <v>115023.3</v>
      </c>
      <c r="AP123" s="26" t="e">
        <f>#REF!*1000/F123</f>
        <v>#REF!</v>
      </c>
      <c r="AQ123" s="35">
        <v>108</v>
      </c>
      <c r="AR123" s="35">
        <v>360</v>
      </c>
      <c r="AS123" s="26">
        <v>39</v>
      </c>
      <c r="AT123" s="26">
        <f t="shared" si="19"/>
        <v>1.1522779648998405</v>
      </c>
      <c r="AU123" s="26">
        <v>2</v>
      </c>
      <c r="AV123" s="25">
        <f t="shared" si="20"/>
        <v>5.9091177687171308E-2</v>
      </c>
      <c r="AW123" s="28"/>
      <c r="AX123" s="26"/>
      <c r="AY123" s="26">
        <v>8</v>
      </c>
      <c r="AZ123" s="26">
        <v>95</v>
      </c>
      <c r="BA123" s="25">
        <f t="shared" si="21"/>
        <v>2.8068309401406371</v>
      </c>
      <c r="BB123" s="26">
        <v>2056</v>
      </c>
      <c r="BC123" s="25">
        <f t="shared" si="22"/>
        <v>60.7457306624121</v>
      </c>
      <c r="BD123" s="26">
        <v>69</v>
      </c>
      <c r="BE123" s="26">
        <v>2734376</v>
      </c>
      <c r="BF123" s="25">
        <f t="shared" si="23"/>
        <v>80.788749039768362</v>
      </c>
      <c r="BG123" s="26">
        <v>16176</v>
      </c>
      <c r="BH123" s="26">
        <v>20.9</v>
      </c>
      <c r="BI123" s="26">
        <v>33785</v>
      </c>
    </row>
    <row r="124" spans="1:61">
      <c r="A124" s="16" t="s">
        <v>197</v>
      </c>
      <c r="B124" s="10">
        <v>97</v>
      </c>
      <c r="C124" s="5" t="s">
        <v>141</v>
      </c>
      <c r="D124" s="35">
        <v>380.5</v>
      </c>
      <c r="E124" s="35">
        <v>8.6</v>
      </c>
      <c r="F124" s="35">
        <v>30589</v>
      </c>
      <c r="G124" s="35">
        <v>-1.3</v>
      </c>
      <c r="H124" s="36">
        <v>2.7460851940239959</v>
      </c>
      <c r="I124" s="55">
        <v>1466</v>
      </c>
      <c r="J124" s="40">
        <v>9086</v>
      </c>
      <c r="K124" s="40">
        <f t="shared" si="18"/>
        <v>297.03488182026217</v>
      </c>
      <c r="L124" s="44"/>
      <c r="M124" s="44"/>
      <c r="N124" s="44">
        <v>1651</v>
      </c>
      <c r="O124" s="44"/>
      <c r="P124" s="44"/>
      <c r="Q124" s="44">
        <v>63</v>
      </c>
      <c r="R124" s="44"/>
      <c r="S124" s="44"/>
      <c r="T124" s="44"/>
      <c r="U124" s="44">
        <v>2069</v>
      </c>
      <c r="V124" s="44"/>
      <c r="W124" s="44">
        <v>2627</v>
      </c>
      <c r="X124" s="44"/>
      <c r="Y124" s="44">
        <v>120</v>
      </c>
      <c r="Z124" s="40">
        <v>66082.399999999994</v>
      </c>
      <c r="AA124" s="44"/>
      <c r="AB124" s="44"/>
      <c r="AC124" s="44">
        <v>60624.2</v>
      </c>
      <c r="AD124" s="44"/>
      <c r="AE124" s="44"/>
      <c r="AF124" s="44">
        <v>151636.20000000001</v>
      </c>
      <c r="AG124" s="44"/>
      <c r="AH124" s="44"/>
      <c r="AI124" s="44"/>
      <c r="AJ124" s="44">
        <v>85647</v>
      </c>
      <c r="AK124" s="44"/>
      <c r="AL124" s="44">
        <v>66377.399999999994</v>
      </c>
      <c r="AM124" s="44"/>
      <c r="AN124" s="44">
        <v>51106.5</v>
      </c>
      <c r="AO124" s="53">
        <v>108590.6</v>
      </c>
      <c r="AP124" s="26" t="e">
        <f>#REF!*1000/F124</f>
        <v>#REF!</v>
      </c>
      <c r="AQ124" s="35"/>
      <c r="AR124" s="35">
        <v>360</v>
      </c>
      <c r="AS124" s="26">
        <v>19</v>
      </c>
      <c r="AT124" s="26">
        <f t="shared" si="19"/>
        <v>0.62113831769590377</v>
      </c>
      <c r="AU124" s="26">
        <v>2</v>
      </c>
      <c r="AV124" s="25">
        <f t="shared" si="20"/>
        <v>6.5382980810095137E-2</v>
      </c>
      <c r="AW124" s="26"/>
      <c r="AX124" s="25"/>
      <c r="AY124" s="25">
        <v>17</v>
      </c>
      <c r="AZ124" s="26">
        <v>26</v>
      </c>
      <c r="BA124" s="25">
        <f t="shared" si="21"/>
        <v>0.84997875053123673</v>
      </c>
      <c r="BB124" s="26">
        <v>475</v>
      </c>
      <c r="BC124" s="25">
        <f t="shared" si="22"/>
        <v>15.528457942397594</v>
      </c>
      <c r="BD124" s="26">
        <v>38</v>
      </c>
      <c r="BE124" s="26">
        <v>664215</v>
      </c>
      <c r="BF124" s="25">
        <f t="shared" si="23"/>
        <v>21.714178299388671</v>
      </c>
      <c r="BG124" s="26">
        <v>15839</v>
      </c>
      <c r="BH124" s="26">
        <v>19</v>
      </c>
      <c r="BI124" s="28">
        <v>30504</v>
      </c>
    </row>
    <row r="125" spans="1:61">
      <c r="A125" s="16" t="s">
        <v>144</v>
      </c>
      <c r="B125" s="10">
        <v>92</v>
      </c>
      <c r="C125" s="5" t="s">
        <v>141</v>
      </c>
      <c r="D125" s="35">
        <v>1039.6300000000001</v>
      </c>
      <c r="E125" s="35">
        <v>31</v>
      </c>
      <c r="F125" s="35">
        <v>39724</v>
      </c>
      <c r="G125" s="35">
        <v>-0.2</v>
      </c>
      <c r="H125" s="36">
        <v>3.5243177927701139</v>
      </c>
      <c r="I125" s="55">
        <v>1404</v>
      </c>
      <c r="J125" s="40">
        <v>2722</v>
      </c>
      <c r="K125" s="40">
        <f t="shared" si="18"/>
        <v>68.522807370858928</v>
      </c>
      <c r="L125" s="44"/>
      <c r="M125" s="44"/>
      <c r="N125" s="44"/>
      <c r="O125" s="44"/>
      <c r="P125" s="44"/>
      <c r="Q125" s="44">
        <v>58</v>
      </c>
      <c r="R125" s="44"/>
      <c r="S125" s="44"/>
      <c r="T125" s="44"/>
      <c r="U125" s="44">
        <v>828</v>
      </c>
      <c r="V125" s="44"/>
      <c r="W125" s="44">
        <v>514</v>
      </c>
      <c r="X125" s="44"/>
      <c r="Y125" s="44"/>
      <c r="Z125" s="40">
        <v>69588.5</v>
      </c>
      <c r="AA125" s="44"/>
      <c r="AB125" s="44"/>
      <c r="AC125" s="51"/>
      <c r="AD125" s="51"/>
      <c r="AE125" s="51"/>
      <c r="AF125" s="44">
        <v>79129.2</v>
      </c>
      <c r="AG125" s="44"/>
      <c r="AH125" s="44"/>
      <c r="AI125" s="44"/>
      <c r="AJ125" s="44">
        <v>50109.3</v>
      </c>
      <c r="AK125" s="44"/>
      <c r="AL125" s="44">
        <v>58786.6</v>
      </c>
      <c r="AM125" s="44"/>
      <c r="AN125" s="44"/>
      <c r="AO125" s="53">
        <v>113976.7</v>
      </c>
      <c r="AP125" s="26" t="e">
        <f>#REF!*1000/F125</f>
        <v>#REF!</v>
      </c>
      <c r="AQ125" s="35">
        <v>12</v>
      </c>
      <c r="AR125" s="35"/>
      <c r="AS125" s="26">
        <v>88</v>
      </c>
      <c r="AT125" s="26">
        <f t="shared" si="19"/>
        <v>2.2152854697412141</v>
      </c>
      <c r="AU125" s="26">
        <v>1</v>
      </c>
      <c r="AV125" s="25">
        <f t="shared" si="20"/>
        <v>2.5173698519786524E-2</v>
      </c>
      <c r="AW125" s="28"/>
      <c r="AX125" s="26"/>
      <c r="AY125" s="26">
        <v>6</v>
      </c>
      <c r="AZ125" s="26">
        <v>199</v>
      </c>
      <c r="BA125" s="25">
        <f t="shared" si="21"/>
        <v>5.0095660054375184</v>
      </c>
      <c r="BB125" s="26">
        <v>688</v>
      </c>
      <c r="BC125" s="25">
        <f t="shared" si="22"/>
        <v>17.319504581613131</v>
      </c>
      <c r="BD125" s="26">
        <v>44</v>
      </c>
      <c r="BE125" s="26">
        <v>676846</v>
      </c>
      <c r="BF125" s="25">
        <f t="shared" si="23"/>
        <v>17.038717148323432</v>
      </c>
      <c r="BG125" s="26">
        <v>18174</v>
      </c>
      <c r="BH125" s="26">
        <v>19.2</v>
      </c>
      <c r="BI125" s="26">
        <v>39672</v>
      </c>
    </row>
    <row r="126" spans="1:61">
      <c r="A126" s="16" t="s">
        <v>145</v>
      </c>
      <c r="B126" s="10">
        <v>54</v>
      </c>
      <c r="C126" s="5" t="s">
        <v>141</v>
      </c>
      <c r="D126" s="35">
        <v>1125</v>
      </c>
      <c r="E126" s="35">
        <v>172</v>
      </c>
      <c r="F126" s="35">
        <v>95645</v>
      </c>
      <c r="G126" s="35">
        <v>8.4</v>
      </c>
      <c r="H126" s="36">
        <v>3.9625699200167288</v>
      </c>
      <c r="I126" s="55">
        <v>4687</v>
      </c>
      <c r="J126" s="40">
        <v>3283</v>
      </c>
      <c r="K126" s="40">
        <f t="shared" si="18"/>
        <v>34.324847090804539</v>
      </c>
      <c r="L126" s="44"/>
      <c r="M126" s="44"/>
      <c r="N126" s="44"/>
      <c r="O126" s="44"/>
      <c r="P126" s="44"/>
      <c r="Q126" s="44"/>
      <c r="R126" s="44"/>
      <c r="S126" s="44"/>
      <c r="T126" s="44"/>
      <c r="U126" s="44">
        <v>619</v>
      </c>
      <c r="V126" s="44"/>
      <c r="W126" s="44">
        <v>1902</v>
      </c>
      <c r="X126" s="44">
        <v>531</v>
      </c>
      <c r="Y126" s="44">
        <v>76</v>
      </c>
      <c r="Z126" s="40">
        <v>57176.9</v>
      </c>
      <c r="AA126" s="44"/>
      <c r="AB126" s="44"/>
      <c r="AC126" s="44"/>
      <c r="AD126" s="44"/>
      <c r="AE126" s="44"/>
      <c r="AF126" s="44"/>
      <c r="AG126" s="44"/>
      <c r="AH126" s="44"/>
      <c r="AI126" s="44"/>
      <c r="AJ126" s="44">
        <v>46515.1</v>
      </c>
      <c r="AK126" s="44"/>
      <c r="AL126" s="44">
        <v>62522.8</v>
      </c>
      <c r="AM126" s="44">
        <v>52507.7</v>
      </c>
      <c r="AN126" s="44">
        <v>41686</v>
      </c>
      <c r="AO126" s="53">
        <v>91241.7</v>
      </c>
      <c r="AP126" s="26" t="e">
        <f>#REF!*1000/F126</f>
        <v>#REF!</v>
      </c>
      <c r="AQ126" s="35"/>
      <c r="AR126" s="35">
        <v>489</v>
      </c>
      <c r="AS126" s="26">
        <v>66</v>
      </c>
      <c r="AT126" s="26">
        <f t="shared" si="19"/>
        <v>0.69005175388154105</v>
      </c>
      <c r="AU126" s="26">
        <v>1</v>
      </c>
      <c r="AV126" s="25">
        <f t="shared" si="20"/>
        <v>1.0455329604265776E-2</v>
      </c>
      <c r="AW126" s="26"/>
      <c r="AX126" s="25"/>
      <c r="AY126" s="25">
        <v>29</v>
      </c>
      <c r="AZ126" s="26">
        <v>202</v>
      </c>
      <c r="BA126" s="25">
        <f t="shared" si="21"/>
        <v>2.1119765800616865</v>
      </c>
      <c r="BB126" s="26">
        <v>1623</v>
      </c>
      <c r="BC126" s="25">
        <f t="shared" si="22"/>
        <v>16.968999947723354</v>
      </c>
      <c r="BD126" s="26">
        <v>113</v>
      </c>
      <c r="BE126" s="28"/>
      <c r="BF126" s="25">
        <f t="shared" si="23"/>
        <v>0</v>
      </c>
      <c r="BG126" s="28">
        <v>20750</v>
      </c>
      <c r="BH126" s="26">
        <v>19.899999999999999</v>
      </c>
      <c r="BI126" s="28">
        <v>94954</v>
      </c>
    </row>
    <row r="127" spans="1:61">
      <c r="A127" s="16" t="s">
        <v>176</v>
      </c>
      <c r="B127" s="10">
        <v>133</v>
      </c>
      <c r="C127" s="5" t="s">
        <v>146</v>
      </c>
      <c r="D127" s="35">
        <v>20626</v>
      </c>
      <c r="E127" s="35">
        <v>150.69999999999999</v>
      </c>
      <c r="F127" s="35">
        <v>8773</v>
      </c>
      <c r="G127" s="35">
        <v>2.5</v>
      </c>
      <c r="H127" s="36">
        <v>-14.020289524677988</v>
      </c>
      <c r="I127" s="55">
        <v>209</v>
      </c>
      <c r="J127" s="40">
        <v>1040</v>
      </c>
      <c r="K127" s="40">
        <f t="shared" si="18"/>
        <v>118.54553744443177</v>
      </c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>
        <v>593</v>
      </c>
      <c r="Y127" s="44"/>
      <c r="Z127" s="40">
        <v>46713.8</v>
      </c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>
        <v>43584.5</v>
      </c>
      <c r="AN127" s="44"/>
      <c r="AO127" s="53">
        <v>57681.599999999999</v>
      </c>
      <c r="AP127" s="26" t="e">
        <f>#REF!*1000/F127</f>
        <v>#REF!</v>
      </c>
      <c r="AQ127" s="38"/>
      <c r="AR127" s="35"/>
      <c r="AS127" s="26">
        <v>8</v>
      </c>
      <c r="AT127" s="26">
        <f t="shared" si="19"/>
        <v>0.91188874957255217</v>
      </c>
      <c r="AU127" s="26">
        <v>1</v>
      </c>
      <c r="AV127" s="25">
        <f t="shared" si="20"/>
        <v>0.11398609369656902</v>
      </c>
      <c r="AW127" s="26">
        <v>7</v>
      </c>
      <c r="AX127" s="25"/>
      <c r="AY127" s="25">
        <v>22</v>
      </c>
      <c r="AZ127" s="26">
        <v>43</v>
      </c>
      <c r="BA127" s="25">
        <f t="shared" si="21"/>
        <v>4.901402028952468</v>
      </c>
      <c r="BB127" s="26">
        <v>504</v>
      </c>
      <c r="BC127" s="25">
        <f t="shared" si="22"/>
        <v>57.448991223070784</v>
      </c>
      <c r="BD127" s="26">
        <v>16</v>
      </c>
      <c r="BE127" s="26">
        <v>40368</v>
      </c>
      <c r="BF127" s="25">
        <f t="shared" si="23"/>
        <v>4.601390630343098</v>
      </c>
      <c r="BG127" s="26">
        <v>307081</v>
      </c>
      <c r="BH127" s="26">
        <v>51.5</v>
      </c>
      <c r="BI127" s="26">
        <v>8761</v>
      </c>
    </row>
    <row r="128" spans="1:61">
      <c r="A128" s="16" t="s">
        <v>177</v>
      </c>
      <c r="B128" s="10">
        <v>136</v>
      </c>
      <c r="C128" s="5" t="s">
        <v>146</v>
      </c>
      <c r="D128" s="35">
        <v>6009</v>
      </c>
      <c r="E128" s="35">
        <v>53.3</v>
      </c>
      <c r="F128" s="35">
        <v>13720</v>
      </c>
      <c r="G128" s="35">
        <v>2.5</v>
      </c>
      <c r="H128" s="36">
        <v>-2.9883381924198251</v>
      </c>
      <c r="I128" s="55">
        <v>503</v>
      </c>
      <c r="J128" s="40">
        <v>596</v>
      </c>
      <c r="K128" s="40">
        <f t="shared" si="18"/>
        <v>43.440233236151606</v>
      </c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>
        <v>450</v>
      </c>
      <c r="X128" s="44"/>
      <c r="Y128" s="44"/>
      <c r="Z128" s="40">
        <v>55108.2</v>
      </c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>
        <v>58749.599999999999</v>
      </c>
      <c r="AM128" s="44"/>
      <c r="AN128" s="44"/>
      <c r="AO128" s="53">
        <v>45131</v>
      </c>
      <c r="AP128" s="26" t="e">
        <f>#REF!*1000/F128</f>
        <v>#REF!</v>
      </c>
      <c r="AQ128" s="38"/>
      <c r="AR128" s="38"/>
      <c r="AS128" s="26">
        <v>13</v>
      </c>
      <c r="AT128" s="26">
        <f t="shared" si="19"/>
        <v>0.94752186588921283</v>
      </c>
      <c r="AU128" s="26">
        <v>1</v>
      </c>
      <c r="AV128" s="25">
        <f t="shared" si="20"/>
        <v>7.2886297376093298E-2</v>
      </c>
      <c r="AW128" s="28"/>
      <c r="AX128" s="26"/>
      <c r="AY128" s="26">
        <v>27</v>
      </c>
      <c r="AZ128" s="26">
        <v>14</v>
      </c>
      <c r="BA128" s="25">
        <f t="shared" si="21"/>
        <v>1.0204081632653061</v>
      </c>
      <c r="BB128" s="26">
        <v>168</v>
      </c>
      <c r="BC128" s="25">
        <f t="shared" si="22"/>
        <v>12.244897959183673</v>
      </c>
      <c r="BD128" s="26">
        <v>7</v>
      </c>
      <c r="BE128" s="28"/>
      <c r="BF128" s="25">
        <f t="shared" si="23"/>
        <v>0</v>
      </c>
      <c r="BG128" s="28"/>
      <c r="BH128" s="26">
        <v>55.3</v>
      </c>
      <c r="BI128" s="28">
        <v>6972</v>
      </c>
    </row>
    <row r="129" spans="1:61">
      <c r="A129" s="16" t="s">
        <v>178</v>
      </c>
      <c r="B129" s="10">
        <v>137</v>
      </c>
      <c r="C129" s="5" t="s">
        <v>146</v>
      </c>
      <c r="D129" s="35">
        <v>11600</v>
      </c>
      <c r="E129" s="35">
        <v>90.4</v>
      </c>
      <c r="F129" s="35">
        <v>3321</v>
      </c>
      <c r="G129" s="35">
        <v>-0.9</v>
      </c>
      <c r="H129" s="36">
        <v>15.657934357121349</v>
      </c>
      <c r="I129" s="55">
        <v>508</v>
      </c>
      <c r="J129" s="40">
        <v>324</v>
      </c>
      <c r="K129" s="40">
        <f t="shared" si="18"/>
        <v>97.560975609756099</v>
      </c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0">
        <v>27574.2</v>
      </c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53">
        <v>43357.3</v>
      </c>
      <c r="AP129" s="26" t="e">
        <f>#REF!*1000/F129</f>
        <v>#REF!</v>
      </c>
      <c r="AQ129" s="38"/>
      <c r="AR129" s="35"/>
      <c r="AS129" s="26">
        <v>8</v>
      </c>
      <c r="AT129" s="26">
        <f t="shared" si="19"/>
        <v>2.4089129780186691</v>
      </c>
      <c r="AU129" s="26">
        <v>2</v>
      </c>
      <c r="AV129" s="25">
        <f t="shared" si="20"/>
        <v>0.60222824450466728</v>
      </c>
      <c r="AW129" s="28"/>
      <c r="AX129" s="26">
        <v>2008</v>
      </c>
      <c r="AY129" s="26">
        <v>6</v>
      </c>
      <c r="AZ129" s="26">
        <v>13</v>
      </c>
      <c r="BA129" s="25">
        <f t="shared" si="21"/>
        <v>3.9144835892803371</v>
      </c>
      <c r="BB129" s="26">
        <v>190</v>
      </c>
      <c r="BC129" s="25">
        <f t="shared" si="22"/>
        <v>57.211683227943389</v>
      </c>
      <c r="BD129" s="26">
        <v>4</v>
      </c>
      <c r="BE129" s="26"/>
      <c r="BF129" s="25">
        <f t="shared" si="23"/>
        <v>0</v>
      </c>
      <c r="BG129" s="26">
        <v>165484</v>
      </c>
      <c r="BH129" s="26">
        <v>69.599999999999994</v>
      </c>
      <c r="BI129" s="26">
        <v>3304</v>
      </c>
    </row>
    <row r="130" spans="1:61">
      <c r="A130" s="16" t="s">
        <v>179</v>
      </c>
      <c r="B130" s="10">
        <v>139</v>
      </c>
      <c r="C130" s="5" t="s">
        <v>146</v>
      </c>
      <c r="D130" s="35">
        <v>8788</v>
      </c>
      <c r="E130" s="35">
        <v>73.3</v>
      </c>
      <c r="F130" s="35">
        <v>4789</v>
      </c>
      <c r="G130" s="35">
        <v>4.2</v>
      </c>
      <c r="H130" s="36">
        <v>-25.683858843182293</v>
      </c>
      <c r="I130" s="55">
        <v>191</v>
      </c>
      <c r="J130" s="40">
        <v>616</v>
      </c>
      <c r="K130" s="40">
        <f t="shared" ref="K130:K147" si="24">J130/F130*1000</f>
        <v>128.62810607642513</v>
      </c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>
        <v>48</v>
      </c>
      <c r="Z130" s="40">
        <v>72868.2</v>
      </c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>
        <v>27792.400000000001</v>
      </c>
      <c r="AO130" s="53">
        <v>71260.100000000006</v>
      </c>
      <c r="AP130" s="26" t="e">
        <f>#REF!*1000/F130</f>
        <v>#REF!</v>
      </c>
      <c r="AQ130" s="38"/>
      <c r="AR130" s="35"/>
      <c r="AS130" s="26">
        <v>11</v>
      </c>
      <c r="AT130" s="26">
        <f t="shared" ref="AT130:AT147" si="25">AS130/F130*1000</f>
        <v>2.2969304656504486</v>
      </c>
      <c r="AU130" s="26">
        <v>2</v>
      </c>
      <c r="AV130" s="25">
        <f t="shared" ref="AV130:AV147" si="26">AU130/F130*1000</f>
        <v>0.41762372102735434</v>
      </c>
      <c r="AW130" s="28"/>
      <c r="AX130" s="28"/>
      <c r="AY130" s="26">
        <v>16</v>
      </c>
      <c r="AZ130" s="26">
        <v>30</v>
      </c>
      <c r="BA130" s="25">
        <f t="shared" ref="BA130:BA147" si="27">AZ130/F130*1000</f>
        <v>6.2643558154103145</v>
      </c>
      <c r="BB130" s="26">
        <v>145</v>
      </c>
      <c r="BC130" s="25">
        <f t="shared" ref="BC130:BC147" si="28">BB130/F130*1000</f>
        <v>30.277719774483192</v>
      </c>
      <c r="BD130" s="26">
        <v>9</v>
      </c>
      <c r="BE130" s="26">
        <v>66243</v>
      </c>
      <c r="BF130" s="25">
        <f t="shared" ref="BF130:BF147" si="29">BE130/F130</f>
        <v>13.832324076007517</v>
      </c>
      <c r="BG130" s="26">
        <v>273387</v>
      </c>
      <c r="BH130" s="26">
        <v>98.5</v>
      </c>
      <c r="BI130" s="26">
        <v>4768</v>
      </c>
    </row>
    <row r="131" spans="1:61" ht="15" customHeight="1">
      <c r="A131" s="16" t="s">
        <v>196</v>
      </c>
      <c r="B131" s="10">
        <v>141</v>
      </c>
      <c r="C131" s="5" t="s">
        <v>146</v>
      </c>
      <c r="D131" s="35">
        <v>6347</v>
      </c>
      <c r="E131" s="35">
        <v>77.7</v>
      </c>
      <c r="F131" s="35">
        <v>5258</v>
      </c>
      <c r="G131" s="35">
        <v>-1</v>
      </c>
      <c r="H131" s="36">
        <v>-21.11068847470521</v>
      </c>
      <c r="I131" s="55">
        <v>153</v>
      </c>
      <c r="J131" s="40">
        <v>125</v>
      </c>
      <c r="K131" s="40">
        <f t="shared" si="24"/>
        <v>23.773297831875237</v>
      </c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0">
        <v>47022.5</v>
      </c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53">
        <v>55442.6</v>
      </c>
      <c r="AP131" s="26" t="e">
        <f>#REF!*1000/F131</f>
        <v>#REF!</v>
      </c>
      <c r="AQ131" s="35"/>
      <c r="AR131" s="38"/>
      <c r="AS131" s="26">
        <v>13</v>
      </c>
      <c r="AT131" s="26">
        <f t="shared" si="25"/>
        <v>2.472422974515025</v>
      </c>
      <c r="AU131" s="26">
        <v>1</v>
      </c>
      <c r="AV131" s="25">
        <f t="shared" si="26"/>
        <v>0.1901863826550019</v>
      </c>
      <c r="AW131" s="28"/>
      <c r="AX131" s="26"/>
      <c r="AY131" s="26">
        <v>27</v>
      </c>
      <c r="AZ131" s="26">
        <v>34</v>
      </c>
      <c r="BA131" s="25">
        <f t="shared" si="27"/>
        <v>6.4663370102700641</v>
      </c>
      <c r="BB131" s="26">
        <v>306</v>
      </c>
      <c r="BC131" s="25">
        <f t="shared" si="28"/>
        <v>58.19703309243058</v>
      </c>
      <c r="BD131" s="26">
        <v>14</v>
      </c>
      <c r="BE131" s="26">
        <v>130212</v>
      </c>
      <c r="BF131" s="25">
        <f t="shared" si="29"/>
        <v>24.764549258273107</v>
      </c>
      <c r="BG131" s="26">
        <v>181161</v>
      </c>
      <c r="BH131" s="26">
        <v>61.2</v>
      </c>
      <c r="BI131" s="26">
        <v>5245</v>
      </c>
    </row>
    <row r="132" spans="1:61">
      <c r="A132" s="16" t="s">
        <v>195</v>
      </c>
      <c r="B132" s="10">
        <v>143</v>
      </c>
      <c r="C132" s="5" t="s">
        <v>146</v>
      </c>
      <c r="D132" s="35">
        <v>15087</v>
      </c>
      <c r="E132" s="35">
        <v>78.2</v>
      </c>
      <c r="F132" s="35">
        <v>6702</v>
      </c>
      <c r="G132" s="35">
        <v>1.9</v>
      </c>
      <c r="H132" s="36">
        <v>8.3557147120262609</v>
      </c>
      <c r="I132" s="55">
        <v>468</v>
      </c>
      <c r="J132" s="40">
        <v>379</v>
      </c>
      <c r="K132" s="40">
        <f t="shared" si="24"/>
        <v>56.550283497463447</v>
      </c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>
        <v>61</v>
      </c>
      <c r="Z132" s="40">
        <v>48019.5</v>
      </c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>
        <v>51265.4</v>
      </c>
      <c r="AO132" s="53">
        <v>46558.5</v>
      </c>
      <c r="AP132" s="26" t="e">
        <f>#REF!*1000/F132</f>
        <v>#REF!</v>
      </c>
      <c r="AQ132" s="35"/>
      <c r="AR132" s="35">
        <v>60</v>
      </c>
      <c r="AS132" s="26">
        <v>17</v>
      </c>
      <c r="AT132" s="26">
        <f t="shared" si="25"/>
        <v>2.536556251865115</v>
      </c>
      <c r="AU132" s="26">
        <v>1</v>
      </c>
      <c r="AV132" s="25">
        <f t="shared" si="26"/>
        <v>0.14920919128618323</v>
      </c>
      <c r="AW132" s="28"/>
      <c r="AX132" s="26"/>
      <c r="AY132" s="26">
        <v>14</v>
      </c>
      <c r="AZ132" s="26">
        <v>33</v>
      </c>
      <c r="BA132" s="25">
        <f t="shared" si="27"/>
        <v>4.9239033124440468</v>
      </c>
      <c r="BB132" s="26">
        <v>128</v>
      </c>
      <c r="BC132" s="25">
        <f t="shared" si="28"/>
        <v>19.098776484631454</v>
      </c>
      <c r="BD132" s="26">
        <v>16</v>
      </c>
      <c r="BE132" s="26">
        <v>86202</v>
      </c>
      <c r="BF132" s="25">
        <f t="shared" si="29"/>
        <v>12.862130707251566</v>
      </c>
      <c r="BG132" s="26">
        <v>174724</v>
      </c>
      <c r="BH132" s="26">
        <v>69.8</v>
      </c>
      <c r="BI132" s="26">
        <v>6675</v>
      </c>
    </row>
    <row r="133" spans="1:61">
      <c r="A133" s="16" t="s">
        <v>180</v>
      </c>
      <c r="B133" s="10">
        <v>144</v>
      </c>
      <c r="C133" s="5" t="s">
        <v>146</v>
      </c>
      <c r="D133" s="35">
        <v>11894</v>
      </c>
      <c r="E133" s="35">
        <v>140.4</v>
      </c>
      <c r="F133" s="35">
        <v>8197</v>
      </c>
      <c r="G133" s="35">
        <v>5.8</v>
      </c>
      <c r="H133" s="36">
        <v>17.689398560448947</v>
      </c>
      <c r="I133" s="55">
        <v>755</v>
      </c>
      <c r="J133" s="40">
        <v>1332</v>
      </c>
      <c r="K133" s="40">
        <f t="shared" si="24"/>
        <v>162.49847505184823</v>
      </c>
      <c r="L133" s="44"/>
      <c r="M133" s="44"/>
      <c r="N133" s="44">
        <v>820</v>
      </c>
      <c r="O133" s="44">
        <v>30</v>
      </c>
      <c r="P133" s="51"/>
      <c r="Q133" s="51"/>
      <c r="R133" s="51"/>
      <c r="S133" s="51"/>
      <c r="T133" s="51"/>
      <c r="U133" s="51"/>
      <c r="V133" s="51"/>
      <c r="W133" s="51"/>
      <c r="X133" s="51"/>
      <c r="Y133" s="44">
        <v>60</v>
      </c>
      <c r="Z133" s="40">
        <v>48443</v>
      </c>
      <c r="AA133" s="44"/>
      <c r="AB133" s="44"/>
      <c r="AC133" s="44">
        <v>46820.800000000003</v>
      </c>
      <c r="AD133" s="44">
        <v>38963.1</v>
      </c>
      <c r="AE133" s="44"/>
      <c r="AF133" s="44"/>
      <c r="AG133" s="44"/>
      <c r="AH133" s="44"/>
      <c r="AI133" s="44"/>
      <c r="AJ133" s="44"/>
      <c r="AK133" s="44"/>
      <c r="AL133" s="44"/>
      <c r="AM133" s="44"/>
      <c r="AN133" s="44">
        <v>25885.1</v>
      </c>
      <c r="AO133" s="53">
        <v>155142.5</v>
      </c>
      <c r="AP133" s="26" t="e">
        <f>#REF!*1000/F133</f>
        <v>#REF!</v>
      </c>
      <c r="AQ133" s="38"/>
      <c r="AR133" s="38"/>
      <c r="AS133" s="26">
        <v>7</v>
      </c>
      <c r="AT133" s="26">
        <f t="shared" si="25"/>
        <v>0.85397096498719038</v>
      </c>
      <c r="AU133" s="26">
        <v>3</v>
      </c>
      <c r="AV133" s="25">
        <f t="shared" si="26"/>
        <v>0.36598755642308162</v>
      </c>
      <c r="AW133" s="28"/>
      <c r="AX133" s="28"/>
      <c r="AY133" s="26">
        <v>44</v>
      </c>
      <c r="AZ133" s="26">
        <v>39</v>
      </c>
      <c r="BA133" s="25">
        <f t="shared" si="27"/>
        <v>4.7578382335000606</v>
      </c>
      <c r="BB133" s="26">
        <v>760</v>
      </c>
      <c r="BC133" s="25">
        <f t="shared" si="28"/>
        <v>92.71684762718067</v>
      </c>
      <c r="BD133" s="26">
        <v>8</v>
      </c>
      <c r="BE133" s="26">
        <v>100643</v>
      </c>
      <c r="BF133" s="25">
        <f t="shared" si="29"/>
        <v>12.2780285470294</v>
      </c>
      <c r="BG133" s="26">
        <v>263100</v>
      </c>
      <c r="BH133" s="26">
        <v>174.1</v>
      </c>
      <c r="BI133" s="28">
        <v>8175</v>
      </c>
    </row>
    <row r="134" spans="1:61">
      <c r="A134" s="16" t="s">
        <v>181</v>
      </c>
      <c r="B134" s="10">
        <v>145</v>
      </c>
      <c r="C134" s="5" t="s">
        <v>146</v>
      </c>
      <c r="D134" s="35">
        <v>17818</v>
      </c>
      <c r="E134" s="35">
        <v>47.3</v>
      </c>
      <c r="F134" s="35">
        <v>2919</v>
      </c>
      <c r="G134" s="35">
        <v>-0.7</v>
      </c>
      <c r="H134" s="36">
        <v>24.665981500513873</v>
      </c>
      <c r="I134" s="55">
        <v>354</v>
      </c>
      <c r="J134" s="40">
        <v>294</v>
      </c>
      <c r="K134" s="40">
        <f t="shared" si="24"/>
        <v>100.71942446043165</v>
      </c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0">
        <v>71706</v>
      </c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53">
        <v>49709.2</v>
      </c>
      <c r="AP134" s="26" t="e">
        <f>#REF!*1000/F134</f>
        <v>#REF!</v>
      </c>
      <c r="AQ134" s="38"/>
      <c r="AR134" s="38"/>
      <c r="AS134" s="26">
        <v>3</v>
      </c>
      <c r="AT134" s="26">
        <f t="shared" si="25"/>
        <v>1.0277492291880781</v>
      </c>
      <c r="AU134" s="26">
        <v>1</v>
      </c>
      <c r="AV134" s="25">
        <f t="shared" si="26"/>
        <v>0.34258307639602603</v>
      </c>
      <c r="AW134" s="28"/>
      <c r="AX134" s="28"/>
      <c r="AY134" s="26">
        <v>28</v>
      </c>
      <c r="AZ134" s="26">
        <v>32</v>
      </c>
      <c r="BA134" s="25">
        <f t="shared" si="27"/>
        <v>10.962658444672833</v>
      </c>
      <c r="BB134" s="26">
        <v>80</v>
      </c>
      <c r="BC134" s="25">
        <f t="shared" si="28"/>
        <v>27.406646111682083</v>
      </c>
      <c r="BD134" s="26">
        <v>3</v>
      </c>
      <c r="BE134" s="26">
        <v>10438</v>
      </c>
      <c r="BF134" s="25">
        <f t="shared" si="29"/>
        <v>3.5758821514217196</v>
      </c>
      <c r="BG134" s="26">
        <v>136511.1</v>
      </c>
      <c r="BH134" s="26">
        <v>44.4</v>
      </c>
      <c r="BI134" s="26">
        <v>2908</v>
      </c>
    </row>
    <row r="135" spans="1:61">
      <c r="A135" s="16" t="s">
        <v>182</v>
      </c>
      <c r="B135" s="10">
        <v>129</v>
      </c>
      <c r="C135" s="5" t="s">
        <v>146</v>
      </c>
      <c r="D135" s="35">
        <v>1633</v>
      </c>
      <c r="E135" s="35">
        <v>65.3</v>
      </c>
      <c r="F135" s="35">
        <v>60811</v>
      </c>
      <c r="G135" s="35">
        <v>4.5</v>
      </c>
      <c r="H135" s="36">
        <v>-5.3279834240515695</v>
      </c>
      <c r="I135" s="55">
        <v>2658</v>
      </c>
      <c r="J135" s="40">
        <v>5757</v>
      </c>
      <c r="K135" s="40">
        <f t="shared" si="24"/>
        <v>94.670372136620017</v>
      </c>
      <c r="L135" s="44"/>
      <c r="M135" s="44"/>
      <c r="N135" s="44">
        <v>524</v>
      </c>
      <c r="O135" s="44">
        <v>88</v>
      </c>
      <c r="P135" s="51"/>
      <c r="Q135" s="44">
        <v>253</v>
      </c>
      <c r="R135" s="44"/>
      <c r="S135" s="44"/>
      <c r="T135" s="44"/>
      <c r="U135" s="44">
        <v>1818</v>
      </c>
      <c r="V135" s="44">
        <v>196</v>
      </c>
      <c r="W135" s="44">
        <v>1102</v>
      </c>
      <c r="X135" s="44">
        <v>1488</v>
      </c>
      <c r="Y135" s="44">
        <v>158</v>
      </c>
      <c r="Z135" s="40">
        <v>51225.2</v>
      </c>
      <c r="AA135" s="44"/>
      <c r="AB135" s="44"/>
      <c r="AC135" s="44">
        <v>275590.3</v>
      </c>
      <c r="AD135" s="44">
        <v>84034.1</v>
      </c>
      <c r="AE135" s="44"/>
      <c r="AF135" s="44">
        <v>143720.4</v>
      </c>
      <c r="AG135" s="51"/>
      <c r="AH135" s="51"/>
      <c r="AI135" s="44">
        <v>1011992.6</v>
      </c>
      <c r="AJ135" s="44"/>
      <c r="AK135" s="44">
        <v>134406.5</v>
      </c>
      <c r="AL135" s="44">
        <v>660979.6</v>
      </c>
      <c r="AM135" s="44">
        <v>1040503.1</v>
      </c>
      <c r="AN135" s="44"/>
      <c r="AO135" s="53">
        <v>56643.199999999997</v>
      </c>
      <c r="AP135" s="26" t="e">
        <f>#REF!*1000/F135</f>
        <v>#REF!</v>
      </c>
      <c r="AQ135" s="38"/>
      <c r="AR135" s="38">
        <v>330</v>
      </c>
      <c r="AS135" s="28">
        <v>68</v>
      </c>
      <c r="AT135" s="26">
        <f t="shared" si="25"/>
        <v>1.1182187433194652</v>
      </c>
      <c r="AU135" s="28">
        <v>2</v>
      </c>
      <c r="AV135" s="25">
        <f t="shared" si="26"/>
        <v>3.2888786568219572E-2</v>
      </c>
      <c r="AW135" s="28"/>
      <c r="AX135" s="27">
        <v>27272.1</v>
      </c>
      <c r="AY135" s="27">
        <v>558</v>
      </c>
      <c r="AZ135" s="28">
        <v>200</v>
      </c>
      <c r="BA135" s="25">
        <f t="shared" si="27"/>
        <v>3.2888786568219563</v>
      </c>
      <c r="BB135" s="28">
        <v>1242</v>
      </c>
      <c r="BC135" s="25">
        <f t="shared" si="28"/>
        <v>20.42393645886435</v>
      </c>
      <c r="BD135" s="28">
        <v>159</v>
      </c>
      <c r="BE135" s="28"/>
      <c r="BF135" s="25">
        <f t="shared" si="29"/>
        <v>0</v>
      </c>
      <c r="BG135" s="28">
        <v>1948131</v>
      </c>
      <c r="BH135" s="26">
        <v>19.2</v>
      </c>
      <c r="BI135" s="28">
        <v>57165</v>
      </c>
    </row>
    <row r="136" spans="1:61">
      <c r="A136" s="16" t="s">
        <v>183</v>
      </c>
      <c r="B136" s="10">
        <v>149</v>
      </c>
      <c r="C136" s="5" t="s">
        <v>146</v>
      </c>
      <c r="D136" s="35">
        <v>8606</v>
      </c>
      <c r="E136" s="35">
        <v>59.4</v>
      </c>
      <c r="F136" s="35">
        <v>8032</v>
      </c>
      <c r="G136" s="35">
        <v>3.7</v>
      </c>
      <c r="H136" s="36">
        <v>25.64741035856574</v>
      </c>
      <c r="I136" s="55">
        <v>990</v>
      </c>
      <c r="J136" s="40">
        <v>926</v>
      </c>
      <c r="K136" s="40">
        <f t="shared" si="24"/>
        <v>115.28884462151395</v>
      </c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>
        <v>107</v>
      </c>
      <c r="Z136" s="40">
        <v>44490.2</v>
      </c>
      <c r="AA136" s="44"/>
      <c r="AB136" s="44"/>
      <c r="AC136" s="44"/>
      <c r="AD136" s="51"/>
      <c r="AE136" s="51"/>
      <c r="AF136" s="44"/>
      <c r="AG136" s="44"/>
      <c r="AH136" s="51"/>
      <c r="AI136" s="51"/>
      <c r="AJ136" s="51"/>
      <c r="AK136" s="51"/>
      <c r="AL136" s="44"/>
      <c r="AM136" s="44"/>
      <c r="AN136" s="44">
        <v>39841.9</v>
      </c>
      <c r="AO136" s="53">
        <v>59981.1</v>
      </c>
      <c r="AP136" s="26" t="e">
        <f>#REF!*1000/F136</f>
        <v>#REF!</v>
      </c>
      <c r="AQ136" s="38"/>
      <c r="AR136" s="35"/>
      <c r="AS136" s="26">
        <v>8</v>
      </c>
      <c r="AT136" s="26">
        <f t="shared" si="25"/>
        <v>0.99601593625498008</v>
      </c>
      <c r="AU136" s="26">
        <v>1</v>
      </c>
      <c r="AV136" s="25">
        <f t="shared" si="26"/>
        <v>0.12450199203187251</v>
      </c>
      <c r="AW136" s="28"/>
      <c r="AX136" s="26"/>
      <c r="AY136" s="26">
        <v>0</v>
      </c>
      <c r="AZ136" s="26">
        <v>26</v>
      </c>
      <c r="BA136" s="25">
        <f t="shared" si="27"/>
        <v>3.2370517928286855</v>
      </c>
      <c r="BB136" s="26">
        <v>198</v>
      </c>
      <c r="BC136" s="25">
        <f t="shared" si="28"/>
        <v>24.651394422310755</v>
      </c>
      <c r="BD136" s="26">
        <v>12</v>
      </c>
      <c r="BE136" s="26"/>
      <c r="BF136" s="25">
        <f t="shared" si="29"/>
        <v>0</v>
      </c>
      <c r="BG136" s="26">
        <v>232713</v>
      </c>
      <c r="BH136" s="26">
        <v>36.1</v>
      </c>
      <c r="BI136" s="26">
        <v>8012</v>
      </c>
    </row>
    <row r="137" spans="1:61">
      <c r="A137" s="17" t="s">
        <v>184</v>
      </c>
      <c r="B137" s="10">
        <v>132</v>
      </c>
      <c r="C137" s="5" t="s">
        <v>147</v>
      </c>
      <c r="D137" s="35">
        <v>2560</v>
      </c>
      <c r="E137" s="35">
        <v>58.5</v>
      </c>
      <c r="F137" s="35">
        <v>7029</v>
      </c>
      <c r="G137" s="35">
        <v>46.2</v>
      </c>
      <c r="H137" s="36">
        <v>-39.5504339166311</v>
      </c>
      <c r="I137" s="55">
        <v>322</v>
      </c>
      <c r="J137" s="40">
        <v>1078</v>
      </c>
      <c r="K137" s="40">
        <f t="shared" si="24"/>
        <v>153.36463223787166</v>
      </c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0">
        <v>85579.8</v>
      </c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53">
        <v>91218.1</v>
      </c>
      <c r="AP137" s="26" t="e">
        <f>#REF!*1000/F137</f>
        <v>#REF!</v>
      </c>
      <c r="AQ137" s="38"/>
      <c r="AR137" s="35"/>
      <c r="AS137" s="26">
        <v>28</v>
      </c>
      <c r="AT137" s="26">
        <f t="shared" si="25"/>
        <v>3.9834969412434202</v>
      </c>
      <c r="AU137" s="26">
        <v>1</v>
      </c>
      <c r="AV137" s="25">
        <f t="shared" si="26"/>
        <v>0.1422677479015507</v>
      </c>
      <c r="AW137" s="28"/>
      <c r="AX137" s="27"/>
      <c r="AY137" s="27">
        <v>43</v>
      </c>
      <c r="AZ137" s="28">
        <v>48</v>
      </c>
      <c r="BA137" s="25">
        <f t="shared" si="27"/>
        <v>6.8288518992744347</v>
      </c>
      <c r="BB137" s="28"/>
      <c r="BC137" s="25">
        <f t="shared" si="28"/>
        <v>0</v>
      </c>
      <c r="BD137" s="28">
        <v>21</v>
      </c>
      <c r="BE137" s="28">
        <v>19684</v>
      </c>
      <c r="BF137" s="25">
        <f t="shared" si="29"/>
        <v>2.8003983496941243</v>
      </c>
      <c r="BG137" s="28">
        <v>345577</v>
      </c>
      <c r="BH137" s="28"/>
      <c r="BI137" s="28"/>
    </row>
    <row r="138" spans="1:61">
      <c r="A138" s="17" t="s">
        <v>185</v>
      </c>
      <c r="B138" s="10">
        <v>134</v>
      </c>
      <c r="C138" s="5" t="s">
        <v>147</v>
      </c>
      <c r="D138" s="35">
        <v>2482</v>
      </c>
      <c r="E138" s="35">
        <v>29.4</v>
      </c>
      <c r="F138" s="35">
        <v>8854</v>
      </c>
      <c r="G138" s="35">
        <v>8</v>
      </c>
      <c r="H138" s="36">
        <v>8.3578043822001362</v>
      </c>
      <c r="I138" s="55">
        <v>202</v>
      </c>
      <c r="J138" s="40">
        <v>732</v>
      </c>
      <c r="K138" s="40">
        <f t="shared" si="24"/>
        <v>82.674497402304041</v>
      </c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0">
        <v>35988.400000000001</v>
      </c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53">
        <v>75674.2</v>
      </c>
      <c r="AP138" s="26" t="e">
        <f>#REF!*1000/F138</f>
        <v>#REF!</v>
      </c>
      <c r="AQ138" s="38"/>
      <c r="AR138" s="35"/>
      <c r="AS138" s="26">
        <v>8</v>
      </c>
      <c r="AT138" s="26">
        <f t="shared" si="25"/>
        <v>0.90354641969731198</v>
      </c>
      <c r="AU138" s="26">
        <v>2</v>
      </c>
      <c r="AV138" s="25">
        <f t="shared" si="26"/>
        <v>0.22588660492432799</v>
      </c>
      <c r="AW138" s="28"/>
      <c r="AX138" s="26">
        <v>38769.300000000003</v>
      </c>
      <c r="AY138" s="26">
        <v>34</v>
      </c>
      <c r="AZ138" s="26">
        <v>25</v>
      </c>
      <c r="BA138" s="25">
        <f t="shared" si="27"/>
        <v>2.8235825615541001</v>
      </c>
      <c r="BB138" s="26">
        <v>239</v>
      </c>
      <c r="BC138" s="25">
        <f t="shared" si="28"/>
        <v>26.993449288457196</v>
      </c>
      <c r="BD138" s="26">
        <v>20</v>
      </c>
      <c r="BE138" s="26">
        <v>49208</v>
      </c>
      <c r="BF138" s="25">
        <f t="shared" si="29"/>
        <v>5.5577140275581662</v>
      </c>
      <c r="BG138" s="26">
        <v>204588</v>
      </c>
      <c r="BH138" s="26">
        <v>69</v>
      </c>
      <c r="BI138" s="26">
        <v>8823</v>
      </c>
    </row>
    <row r="139" spans="1:61">
      <c r="A139" s="17" t="s">
        <v>186</v>
      </c>
      <c r="B139" s="10">
        <v>135</v>
      </c>
      <c r="C139" s="5" t="s">
        <v>147</v>
      </c>
      <c r="D139" s="35">
        <v>5296</v>
      </c>
      <c r="E139" s="35">
        <v>26.8</v>
      </c>
      <c r="F139" s="35">
        <v>14707</v>
      </c>
      <c r="G139" s="35">
        <v>13</v>
      </c>
      <c r="H139" s="36">
        <v>0.27197932957095261</v>
      </c>
      <c r="I139" s="55">
        <v>198</v>
      </c>
      <c r="J139" s="40">
        <v>1176</v>
      </c>
      <c r="K139" s="40">
        <f t="shared" si="24"/>
        <v>79.961922893860063</v>
      </c>
      <c r="L139" s="44"/>
      <c r="M139" s="44"/>
      <c r="N139" s="44"/>
      <c r="O139" s="44"/>
      <c r="P139" s="44"/>
      <c r="Q139" s="44"/>
      <c r="R139" s="44"/>
      <c r="S139" s="44"/>
      <c r="T139" s="44"/>
      <c r="U139" s="44">
        <v>126</v>
      </c>
      <c r="V139" s="44"/>
      <c r="W139" s="44"/>
      <c r="X139" s="44"/>
      <c r="Y139" s="44">
        <v>120</v>
      </c>
      <c r="Z139" s="40">
        <v>57297.8</v>
      </c>
      <c r="AA139" s="44"/>
      <c r="AB139" s="44"/>
      <c r="AC139" s="44"/>
      <c r="AD139" s="44"/>
      <c r="AE139" s="44"/>
      <c r="AF139" s="44"/>
      <c r="AG139" s="44"/>
      <c r="AH139" s="44"/>
      <c r="AI139" s="44"/>
      <c r="AJ139" s="44">
        <v>108132.9</v>
      </c>
      <c r="AK139" s="44"/>
      <c r="AL139" s="51"/>
      <c r="AM139" s="51"/>
      <c r="AN139" s="44">
        <v>44849.2</v>
      </c>
      <c r="AO139" s="53">
        <v>74924.899999999994</v>
      </c>
      <c r="AP139" s="26" t="e">
        <f>#REF!*1000/F139</f>
        <v>#REF!</v>
      </c>
      <c r="AQ139" s="35"/>
      <c r="AR139" s="35">
        <v>275</v>
      </c>
      <c r="AS139" s="26">
        <v>32</v>
      </c>
      <c r="AT139" s="26">
        <f t="shared" si="25"/>
        <v>2.1758346365676209</v>
      </c>
      <c r="AU139" s="26">
        <v>1</v>
      </c>
      <c r="AV139" s="25">
        <f t="shared" si="26"/>
        <v>6.7994832392738153E-2</v>
      </c>
      <c r="AW139" s="28"/>
      <c r="AX139" s="26">
        <v>64316.6</v>
      </c>
      <c r="AY139" s="26">
        <v>11</v>
      </c>
      <c r="AZ139" s="26">
        <v>63</v>
      </c>
      <c r="BA139" s="25">
        <f t="shared" si="27"/>
        <v>4.2836744407425034</v>
      </c>
      <c r="BB139" s="26">
        <v>300</v>
      </c>
      <c r="BC139" s="25">
        <f t="shared" si="28"/>
        <v>20.398449717821446</v>
      </c>
      <c r="BD139" s="26">
        <v>27</v>
      </c>
      <c r="BE139" s="26">
        <v>11360</v>
      </c>
      <c r="BF139" s="25">
        <f t="shared" si="29"/>
        <v>0.77242129598150544</v>
      </c>
      <c r="BG139" s="26">
        <v>278275</v>
      </c>
      <c r="BH139" s="26">
        <v>58.4</v>
      </c>
      <c r="BI139" s="26">
        <v>14640</v>
      </c>
    </row>
    <row r="140" spans="1:61">
      <c r="A140" s="17" t="s">
        <v>187</v>
      </c>
      <c r="B140" s="10">
        <v>138</v>
      </c>
      <c r="C140" s="5" t="s">
        <v>147</v>
      </c>
      <c r="D140" s="35">
        <v>900</v>
      </c>
      <c r="E140" s="35">
        <v>35.9</v>
      </c>
      <c r="F140" s="35">
        <v>15693</v>
      </c>
      <c r="G140" s="35">
        <v>5.0999999999999996</v>
      </c>
      <c r="H140" s="36">
        <v>-9.3035111196074691</v>
      </c>
      <c r="I140" s="55">
        <v>184</v>
      </c>
      <c r="J140" s="40">
        <v>467</v>
      </c>
      <c r="K140" s="40">
        <f t="shared" si="24"/>
        <v>29.758491046963616</v>
      </c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0">
        <v>80177.100000000006</v>
      </c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53">
        <v>51900.3</v>
      </c>
      <c r="AP140" s="26" t="e">
        <f>#REF!*1000/F140</f>
        <v>#REF!</v>
      </c>
      <c r="AQ140" s="38"/>
      <c r="AR140" s="38"/>
      <c r="AS140" s="26">
        <v>16</v>
      </c>
      <c r="AT140" s="26">
        <f t="shared" si="25"/>
        <v>1.0195628624227362</v>
      </c>
      <c r="AU140" s="26">
        <v>1</v>
      </c>
      <c r="AV140" s="25">
        <f t="shared" si="26"/>
        <v>6.3722678901421012E-2</v>
      </c>
      <c r="AW140" s="28"/>
      <c r="AX140" s="26"/>
      <c r="AY140" s="26">
        <v>80</v>
      </c>
      <c r="AZ140" s="26">
        <v>33</v>
      </c>
      <c r="BA140" s="25">
        <f t="shared" si="27"/>
        <v>2.1028484037468935</v>
      </c>
      <c r="BB140" s="26">
        <v>20</v>
      </c>
      <c r="BC140" s="25">
        <f t="shared" si="28"/>
        <v>1.2744535780284203</v>
      </c>
      <c r="BD140" s="26">
        <v>18</v>
      </c>
      <c r="BE140" s="27"/>
      <c r="BF140" s="25">
        <f t="shared" si="29"/>
        <v>0</v>
      </c>
      <c r="BG140" s="26">
        <v>158915</v>
      </c>
      <c r="BH140" s="26">
        <v>24.1</v>
      </c>
      <c r="BI140" s="26">
        <v>15405</v>
      </c>
    </row>
    <row r="141" spans="1:61">
      <c r="A141" s="17" t="s">
        <v>188</v>
      </c>
      <c r="B141" s="10">
        <v>140</v>
      </c>
      <c r="C141" s="5" t="s">
        <v>147</v>
      </c>
      <c r="D141" s="35">
        <v>5063</v>
      </c>
      <c r="E141" s="35">
        <v>101.1</v>
      </c>
      <c r="F141" s="35">
        <v>6874</v>
      </c>
      <c r="G141" s="35">
        <v>-0.7</v>
      </c>
      <c r="H141" s="36">
        <v>-20.366598778004075</v>
      </c>
      <c r="I141" s="55">
        <v>184</v>
      </c>
      <c r="J141" s="40">
        <v>1374</v>
      </c>
      <c r="K141" s="40">
        <f t="shared" si="24"/>
        <v>199.88361943555427</v>
      </c>
      <c r="L141" s="44"/>
      <c r="M141" s="44"/>
      <c r="N141" s="44"/>
      <c r="O141" s="44"/>
      <c r="P141" s="44"/>
      <c r="Q141" s="44">
        <v>766</v>
      </c>
      <c r="R141" s="44"/>
      <c r="S141" s="44"/>
      <c r="T141" s="44"/>
      <c r="U141" s="44">
        <v>213</v>
      </c>
      <c r="V141" s="44"/>
      <c r="W141" s="44"/>
      <c r="X141" s="44"/>
      <c r="Y141" s="44">
        <v>26</v>
      </c>
      <c r="Z141" s="40">
        <v>57152.800000000003</v>
      </c>
      <c r="AA141" s="44"/>
      <c r="AB141" s="44"/>
      <c r="AC141" s="51"/>
      <c r="AD141" s="44"/>
      <c r="AE141" s="51"/>
      <c r="AF141" s="44">
        <v>50407.199999999997</v>
      </c>
      <c r="AG141" s="51"/>
      <c r="AH141" s="51"/>
      <c r="AI141" s="51"/>
      <c r="AJ141" s="44">
        <v>190708.7</v>
      </c>
      <c r="AK141" s="51"/>
      <c r="AL141" s="51"/>
      <c r="AM141" s="44"/>
      <c r="AN141" s="44">
        <v>11686.7</v>
      </c>
      <c r="AO141" s="53">
        <v>144424.79999999999</v>
      </c>
      <c r="AP141" s="26" t="e">
        <f>#REF!*1000/F141</f>
        <v>#REF!</v>
      </c>
      <c r="AQ141" s="38"/>
      <c r="AR141" s="35"/>
      <c r="AS141" s="26">
        <v>7</v>
      </c>
      <c r="AT141" s="26">
        <f t="shared" si="25"/>
        <v>1.0183299389002036</v>
      </c>
      <c r="AU141" s="26">
        <v>3</v>
      </c>
      <c r="AV141" s="25">
        <f t="shared" si="26"/>
        <v>0.43642711667151585</v>
      </c>
      <c r="AW141" s="26">
        <v>5</v>
      </c>
      <c r="AX141" s="25"/>
      <c r="AY141" s="25">
        <v>60</v>
      </c>
      <c r="AZ141" s="26">
        <v>24</v>
      </c>
      <c r="BA141" s="25">
        <f t="shared" si="27"/>
        <v>3.4914169333721268</v>
      </c>
      <c r="BB141" s="26">
        <v>175</v>
      </c>
      <c r="BC141" s="25">
        <f t="shared" si="28"/>
        <v>25.458248472505094</v>
      </c>
      <c r="BD141" s="26">
        <v>14</v>
      </c>
      <c r="BE141" s="26">
        <v>295608</v>
      </c>
      <c r="BF141" s="25">
        <f t="shared" si="29"/>
        <v>43.003782368344488</v>
      </c>
      <c r="BG141" s="26">
        <v>371981</v>
      </c>
      <c r="BH141" s="26">
        <v>123.1</v>
      </c>
      <c r="BI141" s="26">
        <v>6841</v>
      </c>
    </row>
    <row r="142" spans="1:61">
      <c r="A142" s="17" t="s">
        <v>189</v>
      </c>
      <c r="B142" s="10">
        <v>142</v>
      </c>
      <c r="C142" s="5" t="s">
        <v>147</v>
      </c>
      <c r="D142" s="35">
        <v>4038</v>
      </c>
      <c r="E142" s="35">
        <v>50.1</v>
      </c>
      <c r="F142" s="35">
        <v>53891</v>
      </c>
      <c r="G142" s="35">
        <v>15.1</v>
      </c>
      <c r="H142" s="36">
        <v>-14.696331483921249</v>
      </c>
      <c r="I142" s="55">
        <v>916</v>
      </c>
      <c r="J142" s="40">
        <v>8095</v>
      </c>
      <c r="K142" s="40">
        <f t="shared" si="24"/>
        <v>150.21061030598801</v>
      </c>
      <c r="L142" s="44"/>
      <c r="M142" s="44"/>
      <c r="N142" s="51"/>
      <c r="O142" s="44">
        <v>109</v>
      </c>
      <c r="P142" s="44">
        <v>213</v>
      </c>
      <c r="Q142" s="44">
        <v>2006</v>
      </c>
      <c r="R142" s="44"/>
      <c r="S142" s="44">
        <v>1067</v>
      </c>
      <c r="T142" s="44"/>
      <c r="U142" s="44">
        <v>1251</v>
      </c>
      <c r="V142" s="44"/>
      <c r="W142" s="44">
        <v>927</v>
      </c>
      <c r="X142" s="44"/>
      <c r="Y142" s="44">
        <v>149</v>
      </c>
      <c r="Z142" s="40">
        <v>88746.2</v>
      </c>
      <c r="AA142" s="44"/>
      <c r="AB142" s="44"/>
      <c r="AC142" s="51"/>
      <c r="AD142" s="44">
        <v>63414.9</v>
      </c>
      <c r="AE142" s="44">
        <v>114844.9</v>
      </c>
      <c r="AF142" s="44">
        <v>62360.4</v>
      </c>
      <c r="AG142" s="44"/>
      <c r="AH142" s="44">
        <v>151921.70000000001</v>
      </c>
      <c r="AI142" s="44"/>
      <c r="AJ142" s="44">
        <v>137518.70000000001</v>
      </c>
      <c r="AK142" s="44"/>
      <c r="AL142" s="44">
        <v>65830.8</v>
      </c>
      <c r="AM142" s="44"/>
      <c r="AN142" s="44">
        <v>62816.2</v>
      </c>
      <c r="AO142" s="53">
        <v>103215.7</v>
      </c>
      <c r="AP142" s="26" t="e">
        <f>#REF!*1000/F142</f>
        <v>#REF!</v>
      </c>
      <c r="AQ142" s="35"/>
      <c r="AR142" s="35">
        <v>330</v>
      </c>
      <c r="AS142" s="26">
        <v>62</v>
      </c>
      <c r="AT142" s="26">
        <f t="shared" si="25"/>
        <v>1.1504703939433301</v>
      </c>
      <c r="AU142" s="26">
        <v>1</v>
      </c>
      <c r="AV142" s="25">
        <f t="shared" si="26"/>
        <v>1.8555974095860159E-2</v>
      </c>
      <c r="AW142" s="26">
        <v>4</v>
      </c>
      <c r="AX142" s="25">
        <v>811798</v>
      </c>
      <c r="AY142" s="25">
        <v>261</v>
      </c>
      <c r="AZ142" s="26">
        <v>461</v>
      </c>
      <c r="BA142" s="25">
        <f t="shared" si="27"/>
        <v>8.5543040581915353</v>
      </c>
      <c r="BB142" s="26">
        <v>3233</v>
      </c>
      <c r="BC142" s="25">
        <f t="shared" si="28"/>
        <v>59.991464251915907</v>
      </c>
      <c r="BD142" s="26">
        <v>81</v>
      </c>
      <c r="BE142" s="26"/>
      <c r="BF142" s="25">
        <f t="shared" si="29"/>
        <v>0</v>
      </c>
      <c r="BG142" s="26">
        <v>1180716</v>
      </c>
      <c r="BH142" s="26">
        <v>16.399999999999999</v>
      </c>
      <c r="BI142" s="28">
        <v>48825</v>
      </c>
    </row>
    <row r="143" spans="1:61">
      <c r="A143" s="17" t="s">
        <v>194</v>
      </c>
      <c r="B143" s="10">
        <v>131</v>
      </c>
      <c r="C143" s="5" t="s">
        <v>147</v>
      </c>
      <c r="D143" s="35">
        <v>641</v>
      </c>
      <c r="E143" s="35">
        <v>8.5</v>
      </c>
      <c r="F143" s="35">
        <v>19571</v>
      </c>
      <c r="G143" s="35">
        <v>5.4</v>
      </c>
      <c r="H143" s="36">
        <v>-0.51096009401665732</v>
      </c>
      <c r="I143" s="55">
        <v>230</v>
      </c>
      <c r="J143" s="40">
        <v>2295</v>
      </c>
      <c r="K143" s="40">
        <f t="shared" si="24"/>
        <v>117.26534157682285</v>
      </c>
      <c r="L143" s="44"/>
      <c r="M143" s="44"/>
      <c r="N143" s="44"/>
      <c r="O143" s="44"/>
      <c r="P143" s="44"/>
      <c r="Q143" s="44">
        <v>1548</v>
      </c>
      <c r="R143" s="44"/>
      <c r="S143" s="44"/>
      <c r="T143" s="44"/>
      <c r="U143" s="44">
        <v>86</v>
      </c>
      <c r="V143" s="44"/>
      <c r="W143" s="44"/>
      <c r="X143" s="44"/>
      <c r="Y143" s="44"/>
      <c r="Z143" s="40">
        <v>49484.3</v>
      </c>
      <c r="AA143" s="44"/>
      <c r="AB143" s="44"/>
      <c r="AC143" s="44"/>
      <c r="AD143" s="44"/>
      <c r="AE143" s="44"/>
      <c r="AF143" s="44">
        <v>48884.9</v>
      </c>
      <c r="AG143" s="44"/>
      <c r="AH143" s="51"/>
      <c r="AI143" s="51"/>
      <c r="AJ143" s="44">
        <v>39833</v>
      </c>
      <c r="AK143" s="44"/>
      <c r="AL143" s="44"/>
      <c r="AM143" s="44"/>
      <c r="AN143" s="44"/>
      <c r="AO143" s="53">
        <v>88681.8</v>
      </c>
      <c r="AP143" s="26" t="e">
        <f>#REF!*1000/F143</f>
        <v>#REF!</v>
      </c>
      <c r="AQ143" s="35"/>
      <c r="AR143" s="35">
        <v>320</v>
      </c>
      <c r="AS143" s="26">
        <v>18</v>
      </c>
      <c r="AT143" s="26">
        <f t="shared" si="25"/>
        <v>0.91972816922998324</v>
      </c>
      <c r="AU143" s="26">
        <v>1</v>
      </c>
      <c r="AV143" s="25">
        <f t="shared" si="26"/>
        <v>5.1096009401665733E-2</v>
      </c>
      <c r="AW143" s="26"/>
      <c r="AX143" s="27"/>
      <c r="AY143" s="27"/>
      <c r="AZ143" s="26">
        <v>29</v>
      </c>
      <c r="BA143" s="25">
        <f t="shared" si="27"/>
        <v>1.4817842726483061</v>
      </c>
      <c r="BB143" s="26">
        <v>175</v>
      </c>
      <c r="BC143" s="25">
        <f t="shared" si="28"/>
        <v>8.9418016452915037</v>
      </c>
      <c r="BD143" s="26">
        <v>27</v>
      </c>
      <c r="BE143" s="26">
        <v>1001693</v>
      </c>
      <c r="BF143" s="25">
        <f t="shared" si="29"/>
        <v>51.182514945582753</v>
      </c>
      <c r="BG143" s="26">
        <v>386013</v>
      </c>
      <c r="BH143" s="26">
        <v>10.5</v>
      </c>
      <c r="BI143" s="26">
        <v>19520</v>
      </c>
    </row>
    <row r="144" spans="1:61">
      <c r="A144" s="17" t="s">
        <v>190</v>
      </c>
      <c r="B144" s="10">
        <v>146</v>
      </c>
      <c r="C144" s="5" t="s">
        <v>147</v>
      </c>
      <c r="D144" s="35">
        <v>4141</v>
      </c>
      <c r="E144" s="35">
        <v>94.5</v>
      </c>
      <c r="F144" s="35">
        <v>20239</v>
      </c>
      <c r="G144" s="35">
        <v>4.9000000000000004</v>
      </c>
      <c r="H144" s="36">
        <v>-9.9807302732348422</v>
      </c>
      <c r="I144" s="55">
        <v>322</v>
      </c>
      <c r="J144" s="40">
        <v>3304</v>
      </c>
      <c r="K144" s="40">
        <f t="shared" si="24"/>
        <v>163.24917238994021</v>
      </c>
      <c r="L144" s="44"/>
      <c r="M144" s="44"/>
      <c r="N144" s="44"/>
      <c r="O144" s="44"/>
      <c r="P144" s="44"/>
      <c r="Q144" s="44"/>
      <c r="R144" s="44"/>
      <c r="S144" s="44"/>
      <c r="T144" s="44"/>
      <c r="U144" s="44">
        <v>114</v>
      </c>
      <c r="V144" s="44"/>
      <c r="W144" s="44">
        <v>605</v>
      </c>
      <c r="X144" s="44"/>
      <c r="Y144" s="44">
        <v>261</v>
      </c>
      <c r="Z144" s="40">
        <v>90223</v>
      </c>
      <c r="AA144" s="44"/>
      <c r="AB144" s="44"/>
      <c r="AC144" s="51"/>
      <c r="AD144" s="44"/>
      <c r="AE144" s="51"/>
      <c r="AF144" s="44"/>
      <c r="AG144" s="51"/>
      <c r="AH144" s="44"/>
      <c r="AI144" s="44"/>
      <c r="AJ144" s="44">
        <v>43288</v>
      </c>
      <c r="AK144" s="44"/>
      <c r="AL144" s="44">
        <v>65202.400000000001</v>
      </c>
      <c r="AM144" s="44">
        <v>137364.5</v>
      </c>
      <c r="AN144" s="44"/>
      <c r="AO144" s="53">
        <v>72174</v>
      </c>
      <c r="AP144" s="26" t="e">
        <f>#REF!*1000/F144</f>
        <v>#REF!</v>
      </c>
      <c r="AQ144" s="35"/>
      <c r="AR144" s="35">
        <v>165</v>
      </c>
      <c r="AS144" s="26">
        <v>44</v>
      </c>
      <c r="AT144" s="26">
        <f t="shared" si="25"/>
        <v>2.1740204555561045</v>
      </c>
      <c r="AU144" s="26">
        <v>2</v>
      </c>
      <c r="AV144" s="25">
        <f t="shared" si="26"/>
        <v>9.8819111616186561E-2</v>
      </c>
      <c r="AW144" s="26">
        <v>4</v>
      </c>
      <c r="AX144" s="25"/>
      <c r="AY144" s="25">
        <v>33</v>
      </c>
      <c r="AZ144" s="26">
        <v>82</v>
      </c>
      <c r="BA144" s="25">
        <f t="shared" si="27"/>
        <v>4.0515835762636501</v>
      </c>
      <c r="BB144" s="26">
        <v>335</v>
      </c>
      <c r="BC144" s="25">
        <f t="shared" si="28"/>
        <v>16.552201195711252</v>
      </c>
      <c r="BD144" s="26">
        <v>42</v>
      </c>
      <c r="BE144" s="26">
        <v>8176511</v>
      </c>
      <c r="BF144" s="25">
        <f t="shared" si="29"/>
        <v>403.99777656998862</v>
      </c>
      <c r="BG144" s="26">
        <v>342290</v>
      </c>
      <c r="BH144" s="26">
        <v>35.4</v>
      </c>
      <c r="BI144" s="26">
        <v>20177</v>
      </c>
    </row>
    <row r="145" spans="1:61">
      <c r="A145" s="17" t="s">
        <v>191</v>
      </c>
      <c r="B145" s="10">
        <v>147</v>
      </c>
      <c r="C145" s="5" t="s">
        <v>147</v>
      </c>
      <c r="D145" s="35">
        <v>6681</v>
      </c>
      <c r="E145" s="35">
        <v>47.5</v>
      </c>
      <c r="F145" s="35">
        <v>15623</v>
      </c>
      <c r="G145" s="35">
        <v>38</v>
      </c>
      <c r="H145" s="36">
        <v>-2.7523523010945401</v>
      </c>
      <c r="I145" s="55">
        <v>507</v>
      </c>
      <c r="J145" s="40">
        <v>7403</v>
      </c>
      <c r="K145" s="40">
        <f t="shared" si="24"/>
        <v>473.85265313960184</v>
      </c>
      <c r="L145" s="44"/>
      <c r="M145" s="44"/>
      <c r="N145" s="44"/>
      <c r="O145" s="44"/>
      <c r="P145" s="44"/>
      <c r="Q145" s="44">
        <v>1246</v>
      </c>
      <c r="R145" s="44"/>
      <c r="S145" s="44">
        <v>3251</v>
      </c>
      <c r="T145" s="44">
        <v>571</v>
      </c>
      <c r="U145" s="44">
        <v>530</v>
      </c>
      <c r="V145" s="44"/>
      <c r="W145" s="44"/>
      <c r="X145" s="44"/>
      <c r="Y145" s="44">
        <v>82</v>
      </c>
      <c r="Z145" s="40">
        <v>100100.6</v>
      </c>
      <c r="AA145" s="44"/>
      <c r="AB145" s="44"/>
      <c r="AC145" s="44"/>
      <c r="AD145" s="44"/>
      <c r="AE145" s="44"/>
      <c r="AF145" s="44">
        <v>110398.3</v>
      </c>
      <c r="AG145" s="44"/>
      <c r="AH145" s="44">
        <v>98720.4</v>
      </c>
      <c r="AI145" s="44">
        <v>118906.7</v>
      </c>
      <c r="AJ145" s="44">
        <v>134097.4</v>
      </c>
      <c r="AK145" s="44"/>
      <c r="AL145" s="44"/>
      <c r="AM145" s="44"/>
      <c r="AN145" s="44">
        <v>58368</v>
      </c>
      <c r="AO145" s="53">
        <v>88133</v>
      </c>
      <c r="AP145" s="26" t="e">
        <f>#REF!*1000/F145</f>
        <v>#REF!</v>
      </c>
      <c r="AQ145" s="38"/>
      <c r="AR145" s="35"/>
      <c r="AS145" s="26">
        <v>28</v>
      </c>
      <c r="AT145" s="26">
        <f t="shared" si="25"/>
        <v>1.7922294053638865</v>
      </c>
      <c r="AU145" s="26">
        <v>1</v>
      </c>
      <c r="AV145" s="25">
        <f t="shared" si="26"/>
        <v>6.4008193048710235E-2</v>
      </c>
      <c r="AW145" s="26"/>
      <c r="AX145" s="25">
        <v>224600</v>
      </c>
      <c r="AY145" s="25">
        <v>5</v>
      </c>
      <c r="AZ145" s="26">
        <v>49</v>
      </c>
      <c r="BA145" s="25">
        <f t="shared" si="27"/>
        <v>3.1364014593868017</v>
      </c>
      <c r="BB145" s="26">
        <v>324</v>
      </c>
      <c r="BC145" s="25">
        <f t="shared" si="28"/>
        <v>20.738654547782119</v>
      </c>
      <c r="BD145" s="26">
        <v>55</v>
      </c>
      <c r="BE145" s="26">
        <v>1738961</v>
      </c>
      <c r="BF145" s="25">
        <f t="shared" si="29"/>
        <v>111.3077513921782</v>
      </c>
      <c r="BG145" s="26">
        <v>1569470</v>
      </c>
      <c r="BH145" s="26">
        <v>71.5</v>
      </c>
      <c r="BI145" s="26">
        <v>15429</v>
      </c>
    </row>
    <row r="146" spans="1:61">
      <c r="A146" s="17" t="s">
        <v>192</v>
      </c>
      <c r="B146" s="10">
        <v>148</v>
      </c>
      <c r="C146" s="5" t="s">
        <v>147</v>
      </c>
      <c r="D146" s="35">
        <v>3576.7</v>
      </c>
      <c r="E146" s="35">
        <v>44.4</v>
      </c>
      <c r="F146" s="35">
        <v>6724</v>
      </c>
      <c r="G146" s="35">
        <v>9.6999999999999993</v>
      </c>
      <c r="H146" s="36">
        <v>-10.113027959547887</v>
      </c>
      <c r="I146" s="55">
        <v>122</v>
      </c>
      <c r="J146" s="40">
        <v>904</v>
      </c>
      <c r="K146" s="40">
        <f t="shared" si="24"/>
        <v>134.44378346222484</v>
      </c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>
        <v>819</v>
      </c>
      <c r="Y146" s="44"/>
      <c r="Z146" s="40">
        <v>55533.599999999999</v>
      </c>
      <c r="AA146" s="44"/>
      <c r="AB146" s="44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44">
        <v>55203.8</v>
      </c>
      <c r="AN146" s="44"/>
      <c r="AO146" s="53">
        <v>70622.2</v>
      </c>
      <c r="AP146" s="26" t="e">
        <f>#REF!*1000/F146</f>
        <v>#REF!</v>
      </c>
      <c r="AQ146" s="35">
        <v>860</v>
      </c>
      <c r="AR146" s="38"/>
      <c r="AS146" s="26">
        <v>7</v>
      </c>
      <c r="AT146" s="26">
        <f t="shared" si="25"/>
        <v>1.041046995835812</v>
      </c>
      <c r="AU146" s="26">
        <v>1</v>
      </c>
      <c r="AV146" s="25">
        <f t="shared" si="26"/>
        <v>0.14872099940511602</v>
      </c>
      <c r="AW146" s="28"/>
      <c r="AX146" s="26"/>
      <c r="AY146" s="26">
        <v>33</v>
      </c>
      <c r="AZ146" s="26">
        <v>11</v>
      </c>
      <c r="BA146" s="25">
        <f t="shared" si="27"/>
        <v>1.635930993456276</v>
      </c>
      <c r="BB146" s="26"/>
      <c r="BC146" s="25">
        <f t="shared" si="28"/>
        <v>0</v>
      </c>
      <c r="BD146" s="27"/>
      <c r="BE146" s="26">
        <v>38470</v>
      </c>
      <c r="BF146" s="25">
        <f t="shared" si="29"/>
        <v>5.7212968471148127</v>
      </c>
      <c r="BG146" s="26">
        <v>162619</v>
      </c>
      <c r="BH146" s="26">
        <v>53.1</v>
      </c>
      <c r="BI146" s="26">
        <v>6711</v>
      </c>
    </row>
    <row r="147" spans="1:61">
      <c r="A147" s="17" t="s">
        <v>193</v>
      </c>
      <c r="B147" s="10">
        <v>130</v>
      </c>
      <c r="C147" s="5" t="s">
        <v>147</v>
      </c>
      <c r="D147" s="35">
        <v>762</v>
      </c>
      <c r="E147" s="35">
        <v>52</v>
      </c>
      <c r="F147" s="35">
        <v>47504</v>
      </c>
      <c r="G147" s="35">
        <v>4.8</v>
      </c>
      <c r="H147" s="36">
        <v>-9.9991579656449971</v>
      </c>
      <c r="I147" s="55">
        <v>633</v>
      </c>
      <c r="J147" s="40">
        <v>4818</v>
      </c>
      <c r="K147" s="40">
        <f t="shared" si="24"/>
        <v>101.42303805995284</v>
      </c>
      <c r="L147" s="44"/>
      <c r="M147" s="44"/>
      <c r="N147" s="44">
        <v>2619</v>
      </c>
      <c r="O147" s="44"/>
      <c r="P147" s="44"/>
      <c r="Q147" s="44">
        <v>654</v>
      </c>
      <c r="R147" s="44"/>
      <c r="S147" s="44"/>
      <c r="T147" s="44"/>
      <c r="U147" s="44">
        <v>6</v>
      </c>
      <c r="V147" s="44">
        <v>115</v>
      </c>
      <c r="W147" s="44">
        <v>705</v>
      </c>
      <c r="X147" s="44">
        <v>266</v>
      </c>
      <c r="Y147" s="44">
        <v>209</v>
      </c>
      <c r="Z147" s="40">
        <v>53134.6</v>
      </c>
      <c r="AA147" s="44"/>
      <c r="AB147" s="44"/>
      <c r="AC147" s="44">
        <v>1699802.8</v>
      </c>
      <c r="AD147" s="44"/>
      <c r="AE147" s="51"/>
      <c r="AF147" s="44">
        <v>301881.40000000002</v>
      </c>
      <c r="AG147" s="44"/>
      <c r="AH147" s="44"/>
      <c r="AI147" s="44"/>
      <c r="AJ147" s="44">
        <v>11985.1</v>
      </c>
      <c r="AK147" s="44">
        <v>100172.7</v>
      </c>
      <c r="AL147" s="44">
        <v>592573</v>
      </c>
      <c r="AM147" s="44">
        <v>153419</v>
      </c>
      <c r="AN147" s="44">
        <v>69342.899999999994</v>
      </c>
      <c r="AO147" s="53">
        <v>83270.8</v>
      </c>
      <c r="AP147" s="26" t="e">
        <f>#REF!*1000/F147</f>
        <v>#REF!</v>
      </c>
      <c r="AQ147" s="35"/>
      <c r="AR147" s="35">
        <v>330</v>
      </c>
      <c r="AS147" s="26">
        <v>41</v>
      </c>
      <c r="AT147" s="26">
        <f t="shared" si="25"/>
        <v>0.86308521387672621</v>
      </c>
      <c r="AU147" s="26">
        <v>1</v>
      </c>
      <c r="AV147" s="25">
        <f t="shared" si="26"/>
        <v>2.10508588750421E-2</v>
      </c>
      <c r="AW147" s="26">
        <v>7</v>
      </c>
      <c r="AX147" s="25">
        <v>149367.6</v>
      </c>
      <c r="AY147" s="34">
        <v>14</v>
      </c>
      <c r="AZ147" s="27">
        <v>105</v>
      </c>
      <c r="BA147" s="25">
        <f t="shared" si="27"/>
        <v>2.2103401818794208</v>
      </c>
      <c r="BB147" s="28">
        <v>417</v>
      </c>
      <c r="BC147" s="25">
        <f t="shared" si="28"/>
        <v>8.7782081508925565</v>
      </c>
      <c r="BD147" s="28"/>
      <c r="BE147" s="28">
        <v>317740</v>
      </c>
      <c r="BF147" s="25">
        <f t="shared" si="29"/>
        <v>6.6886998989558775</v>
      </c>
      <c r="BG147" s="28">
        <v>611851</v>
      </c>
      <c r="BH147" s="26">
        <v>18.100000000000001</v>
      </c>
      <c r="BI147" s="28">
        <v>45073</v>
      </c>
    </row>
    <row r="148" spans="1:61">
      <c r="A148" s="19"/>
      <c r="B148" s="9"/>
      <c r="C148" s="4"/>
      <c r="D148" s="36" t="s">
        <v>76</v>
      </c>
      <c r="E148" s="36" t="s">
        <v>77</v>
      </c>
      <c r="F148" s="36" t="s">
        <v>78</v>
      </c>
      <c r="G148" s="36" t="s">
        <v>79</v>
      </c>
      <c r="H148" s="36"/>
      <c r="I148" s="55"/>
      <c r="J148" s="25" t="s">
        <v>78</v>
      </c>
      <c r="K148" s="25"/>
      <c r="L148" s="47"/>
      <c r="M148" s="47"/>
      <c r="N148" s="47" t="s">
        <v>78</v>
      </c>
      <c r="O148" s="47"/>
      <c r="P148" s="47"/>
      <c r="Q148" s="47" t="s">
        <v>78</v>
      </c>
      <c r="R148" s="47"/>
      <c r="S148" s="47"/>
      <c r="T148" s="47"/>
      <c r="U148" s="47" t="s">
        <v>78</v>
      </c>
      <c r="V148" s="47"/>
      <c r="W148" s="47" t="s">
        <v>78</v>
      </c>
      <c r="X148" s="47" t="s">
        <v>78</v>
      </c>
      <c r="Y148" s="47" t="s">
        <v>78</v>
      </c>
      <c r="Z148" s="25" t="s">
        <v>81</v>
      </c>
      <c r="AA148" s="47"/>
      <c r="AB148" s="47"/>
      <c r="AC148" s="47" t="s">
        <v>81</v>
      </c>
      <c r="AD148" s="47"/>
      <c r="AE148" s="47"/>
      <c r="AF148" s="47" t="s">
        <v>81</v>
      </c>
      <c r="AG148" s="47"/>
      <c r="AH148" s="47"/>
      <c r="AI148" s="47"/>
      <c r="AJ148" s="47" t="s">
        <v>81</v>
      </c>
      <c r="AK148" s="47"/>
      <c r="AL148" s="47" t="s">
        <v>81</v>
      </c>
      <c r="AM148" s="47" t="s">
        <v>81</v>
      </c>
      <c r="AN148" s="47" t="s">
        <v>81</v>
      </c>
      <c r="AO148" s="47" t="s">
        <v>81</v>
      </c>
      <c r="AP148" s="25"/>
      <c r="AQ148" s="25"/>
      <c r="AR148" s="25" t="s">
        <v>78</v>
      </c>
      <c r="AS148" s="25" t="s">
        <v>82</v>
      </c>
      <c r="AT148" s="25"/>
      <c r="AU148" s="25" t="s">
        <v>82</v>
      </c>
      <c r="AV148" s="25"/>
      <c r="AW148" s="25" t="s">
        <v>82</v>
      </c>
      <c r="AX148" s="25" t="s">
        <v>84</v>
      </c>
      <c r="AY148" s="25" t="s">
        <v>82</v>
      </c>
      <c r="AZ148" s="25" t="s">
        <v>82</v>
      </c>
      <c r="BA148" s="25"/>
      <c r="BB148" s="25" t="s">
        <v>83</v>
      </c>
      <c r="BC148" s="25"/>
      <c r="BD148" s="25" t="s">
        <v>82</v>
      </c>
      <c r="BE148" s="25" t="s">
        <v>80</v>
      </c>
      <c r="BF148" s="25"/>
      <c r="BG148" s="25" t="s">
        <v>80</v>
      </c>
      <c r="BH148" s="25" t="s">
        <v>85</v>
      </c>
      <c r="BI148" s="25" t="s">
        <v>78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Соц-эконом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2019-10-29T08:11:30Z</dcterms:modified>
</cp:coreProperties>
</file>